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22800" tabRatio="764" firstSheet="2"/>
  </bookViews>
  <sheets>
    <sheet name="封面" sheetId="15" r:id="rId1"/>
    <sheet name="表一" sheetId="2" r:id="rId2"/>
    <sheet name="表二" sheetId="34" r:id="rId3"/>
    <sheet name="表三" sheetId="18" r:id="rId4"/>
    <sheet name="表四1" sheetId="20" state="hidden" r:id="rId5"/>
    <sheet name="表五1" sheetId="17" state="hidden" r:id="rId6"/>
    <sheet name="表四" sheetId="19" r:id="rId7"/>
    <sheet name="表五" sheetId="24" r:id="rId8"/>
    <sheet name="表六" sheetId="29" r:id="rId9"/>
    <sheet name="表七" sheetId="35" r:id="rId10"/>
    <sheet name="表八" sheetId="36" r:id="rId11"/>
  </sheets>
  <definedNames>
    <definedName name="_xlnm._FilterDatabase" localSheetId="1" hidden="1">表一!$A$3:$L$111</definedName>
    <definedName name="_xlnm._FilterDatabase" localSheetId="2" hidden="1">表二!$A$3:$G$166</definedName>
    <definedName name="_xlnm._FilterDatabase" localSheetId="3" hidden="1">表三!$A$3:$K$226</definedName>
    <definedName name="_xlnm._FilterDatabase" localSheetId="4" hidden="1">表四1!$A$3:$D$77</definedName>
    <definedName name="_xlnm._FilterDatabase" localSheetId="6" hidden="1">表四!$A$3:$E$73</definedName>
    <definedName name="_xlnm._FilterDatabase" localSheetId="7" hidden="1">表五!$A$3:$P$101</definedName>
    <definedName name="_xlnm._FilterDatabase" localSheetId="9" hidden="1">表七!$A$3:$F$34</definedName>
    <definedName name="_xlnm.Print_Titles" localSheetId="1">表一!$1:$3</definedName>
    <definedName name="_xlnm._FilterDatabase" hidden="1">#REF!</definedName>
    <definedName name="_Order1" hidden="1">255</definedName>
    <definedName name="_Order2" hidden="1">255</definedName>
    <definedName name="a">#REF!</definedName>
    <definedName name="aa">#REF!</definedName>
    <definedName name="aaaaaa">#REF!</definedName>
    <definedName name="aaaagfdsafsd">#N/A</definedName>
    <definedName name="ABC">#REF!</definedName>
    <definedName name="ABD">#REF!</definedName>
    <definedName name="AccessDatabase" hidden="1">"D:\文_件\省长专项\2000省长专项审批.mdb"</definedName>
    <definedName name="addsdsads">#N/A</definedName>
    <definedName name="adsafs">#N/A</definedName>
    <definedName name="adsdsaas">#N/A</definedName>
    <definedName name="agasdgaksdk">#N/A</definedName>
    <definedName name="agsdsawae">#N/A</definedName>
    <definedName name="ajgfdajfajd">#N/A</definedName>
    <definedName name="asda">#N/A</definedName>
    <definedName name="asdfas">#N/A</definedName>
    <definedName name="asdfasf">#N/A</definedName>
    <definedName name="asdfkaskfda">#N/A</definedName>
    <definedName name="asdg\">#N/A</definedName>
    <definedName name="asdga">#N/A</definedName>
    <definedName name="asdgadsf">#N/A</definedName>
    <definedName name="asdgadsfa">#N/A</definedName>
    <definedName name="asdgas">#N/A</definedName>
    <definedName name="asdgasdfc">#N/A</definedName>
    <definedName name="asdgasfd">#N/A</definedName>
    <definedName name="asdgf">#N/A</definedName>
    <definedName name="asdgfdsafa">#N/A</definedName>
    <definedName name="asdgha">#N/A</definedName>
    <definedName name="asfdfdsfdsg">#N/A</definedName>
    <definedName name="asfdfdw">#N/A</definedName>
    <definedName name="asfsfga">#N/A</definedName>
    <definedName name="asgafaf">#N/A</definedName>
    <definedName name="asgasfda">#N/A</definedName>
    <definedName name="asgasfdaf">#N/A</definedName>
    <definedName name="asgasfdsad">#N/A</definedName>
    <definedName name="asjfda">#N/A</definedName>
    <definedName name="county">#REF!</definedName>
    <definedName name="da">#N/A</definedName>
    <definedName name="dadaf">#N/A</definedName>
    <definedName name="dads">#N/A</definedName>
    <definedName name="daggaga">#N/A</definedName>
    <definedName name="dasdfasd">#N/A</definedName>
    <definedName name="data">#REF!</definedName>
    <definedName name="database2">#REF!</definedName>
    <definedName name="database3">#REF!</definedName>
    <definedName name="dd">#N/A</definedName>
    <definedName name="ddad">#N/A</definedName>
    <definedName name="ddagagsgdsa">#N/A</definedName>
    <definedName name="dddsaga">#N/A</definedName>
    <definedName name="dddsagsa">#N/A</definedName>
    <definedName name="ddsadafs">#N/A</definedName>
    <definedName name="ddsass">#N/A</definedName>
    <definedName name="dfadfsfds">#N/A</definedName>
    <definedName name="dfadsaf">#N/A</definedName>
    <definedName name="dfadsas">#N/A</definedName>
    <definedName name="dfasfw">#N/A</definedName>
    <definedName name="dfasggasf">#N/A</definedName>
    <definedName name="dfaxc">#N/A</definedName>
    <definedName name="dfjajsfd">#N/A</definedName>
    <definedName name="dfwaa">#N/A</definedName>
    <definedName name="dgadsfd">#N/A</definedName>
    <definedName name="dgafk">#N/A</definedName>
    <definedName name="dgafsj">#N/A</definedName>
    <definedName name="dgah">#N/A</definedName>
    <definedName name="dgasdfa">#N/A</definedName>
    <definedName name="dgasdhf">#N/A</definedName>
    <definedName name="dghadfha">#N/A</definedName>
    <definedName name="dghadhf">#N/A</definedName>
    <definedName name="dgkgfkdsafka">#N/A</definedName>
    <definedName name="djfadsjf">#N/A</definedName>
    <definedName name="djfajdsf">#N/A</definedName>
    <definedName name="djfajdsfj">#N/A</definedName>
    <definedName name="djfjadsfja">#N/A</definedName>
    <definedName name="djfjadsjfw">#N/A</definedName>
    <definedName name="djfjdafjas">#N/A</definedName>
    <definedName name="djfjdafsja">#N/A</definedName>
    <definedName name="djfjdsafjs">#N/A</definedName>
    <definedName name="djfjdsaj">#N/A</definedName>
    <definedName name="djjdjjd">#N/A</definedName>
    <definedName name="djjjafjas">#N/A</definedName>
    <definedName name="djllfjasfd">#N/A</definedName>
    <definedName name="drafd">#N/A</definedName>
    <definedName name="dsaasagf">#N/A</definedName>
    <definedName name="dsadsadsa">#N/A</definedName>
    <definedName name="dsadsafag">#N/A</definedName>
    <definedName name="dsadshf">#N/A</definedName>
    <definedName name="dsafdfdgas">#N/A</definedName>
    <definedName name="dsafdfdsfds">#N/A</definedName>
    <definedName name="dsafdsafdsa">#N/A</definedName>
    <definedName name="dsaffdsa">#N/A</definedName>
    <definedName name="dsagagw">#N/A</definedName>
    <definedName name="dsagas">#N/A</definedName>
    <definedName name="dsagasfwq">#N/A</definedName>
    <definedName name="dsagqf">#N/A</definedName>
    <definedName name="dsccc">#N/A</definedName>
    <definedName name="dsdaa">#N/A</definedName>
    <definedName name="dsdsaddsa">#N/A</definedName>
    <definedName name="dsdsagggf">#N/A</definedName>
    <definedName name="dsfacx">#N/A</definedName>
    <definedName name="dsfag">#N/A</definedName>
    <definedName name="dsfasf">#N/A</definedName>
    <definedName name="dsfdcc">#N/A</definedName>
    <definedName name="dsfdsaga">#N/A</definedName>
    <definedName name="dsffadsgad">#N/A</definedName>
    <definedName name="dsffdsafdas">#N/A</definedName>
    <definedName name="dsfggsa">#N/A</definedName>
    <definedName name="dsfkadskf">#N/A</definedName>
    <definedName name="dsfwfxx">#N/A</definedName>
    <definedName name="dsgadsfa">#N/A</definedName>
    <definedName name="dsgafsafd">#N/A</definedName>
    <definedName name="dsgagas">#N/A</definedName>
    <definedName name="dsgasdf">#N/A</definedName>
    <definedName name="dsgdas">#N/A</definedName>
    <definedName name="dsgdsagfdsag">#N/A</definedName>
    <definedName name="dsggasfd">#N/A</definedName>
    <definedName name="dsggassddd">#N/A</definedName>
    <definedName name="dsjgakdsf">#N/A</definedName>
    <definedName name="dssasaww">#N/A</definedName>
    <definedName name="fdsafdsafdsa">#N/A</definedName>
    <definedName name="fdsafdsafdsfdsa">#N/A</definedName>
    <definedName name="fdsafdsfdsafdsa">#N/A</definedName>
    <definedName name="fdsfdsafdcdx">#N/A</definedName>
    <definedName name="fdsfdsafdfdsa">#N/A</definedName>
    <definedName name="ffdfdsaafds">#N/A</definedName>
    <definedName name="fjafjs">#N/A</definedName>
    <definedName name="fjajsfdja">#N/A</definedName>
    <definedName name="fjdajsdjfa">#N/A</definedName>
    <definedName name="fjjafsjaj">#N/A</definedName>
    <definedName name="fsa">#N/A</definedName>
    <definedName name="fsafffdsfdsa">#N/A</definedName>
    <definedName name="fsafsdfdsa">#N/A</definedName>
    <definedName name="gadsfawe">#N/A</definedName>
    <definedName name="gafsafas">#N/A</definedName>
    <definedName name="gagssd">#N/A</definedName>
    <definedName name="gasdgfasgas">#N/A</definedName>
    <definedName name="gfagajfas">#N/A</definedName>
    <definedName name="ggasfdasf">#N/A</definedName>
    <definedName name="hhhh">#REF!</definedName>
    <definedName name="jdfajsfdj">#N/A</definedName>
    <definedName name="jdjfadsjf">#N/A</definedName>
    <definedName name="jjgajsdfjasd">#N/A</definedName>
    <definedName name="kdfkasj">#N/A</definedName>
    <definedName name="kgak">#N/A</definedName>
    <definedName name="kkkk">#REF!</definedName>
    <definedName name="_xlnm.Print_Area" localSheetId="0">封面!$A$1:$K$19</definedName>
    <definedName name="_xlnm.Print_Area">#N/A</definedName>
    <definedName name="Print_Area_MI">#REF!</definedName>
    <definedName name="_xlnm.Print_Titles">#N/A</definedName>
    <definedName name="saagasf">#N/A</definedName>
    <definedName name="sadfaffdas">#N/A</definedName>
    <definedName name="sadfas">#N/A</definedName>
    <definedName name="sadfasdf">#N/A</definedName>
    <definedName name="sadffdag">#N/A</definedName>
    <definedName name="sadgafasdd">#N/A</definedName>
    <definedName name="sadgafasfd">#N/A</definedName>
    <definedName name="sadgafsdwa">#N/A</definedName>
    <definedName name="sadgasfdwad">#N/A</definedName>
    <definedName name="sadgfsafda">#N/A</definedName>
    <definedName name="sadjfajfds">#N/A</definedName>
    <definedName name="sadsaga">#N/A</definedName>
    <definedName name="safdafsd">#N/A</definedName>
    <definedName name="saffdsafdsafds">#N/A</definedName>
    <definedName name="sagadfx">#N/A</definedName>
    <definedName name="sagafafd">#N/A</definedName>
    <definedName name="sagasdfasdf">#N/A</definedName>
    <definedName name="sdafg">#N/A</definedName>
    <definedName name="sdd">#N/A</definedName>
    <definedName name="sddfsadgas">#N/A</definedName>
    <definedName name="sdfadsfxf">#N/A</definedName>
    <definedName name="sdfas">#N/A</definedName>
    <definedName name="sdfascx">#N/A</definedName>
    <definedName name="sdfasdg">#N/A</definedName>
    <definedName name="sdfasdgas">#N/A</definedName>
    <definedName name="sdfasfdaga">#N/A</definedName>
    <definedName name="sdfdasdf">#N/A</definedName>
    <definedName name="sdfkasfka">#N/A</definedName>
    <definedName name="sdfsdafaw">#N/A</definedName>
    <definedName name="sdgaasd">#N/A</definedName>
    <definedName name="sdgadsfasf">#N/A</definedName>
    <definedName name="sdgafs">#N/A</definedName>
    <definedName name="sdgasd">#N/A</definedName>
    <definedName name="sdgasdf">#N/A</definedName>
    <definedName name="sdgasdfasfd">#N/A</definedName>
    <definedName name="sdgasfa">#N/A</definedName>
    <definedName name="sdgdaga">#N/A</definedName>
    <definedName name="sdgdasfasdf">#N/A</definedName>
    <definedName name="sdgfw">#N/A</definedName>
    <definedName name="sdsaaa">#N/A</definedName>
    <definedName name="sdsfccxxx">#N/A</definedName>
    <definedName name="sfdsafdfdsa">#N/A</definedName>
    <definedName name="sfdsafdsaafds">#N/A</definedName>
    <definedName name="sfsadd">#N/A</definedName>
    <definedName name="sgafax">#N/A</definedName>
    <definedName name="sgafwa">#N/A</definedName>
    <definedName name="sgasdfasd">#N/A</definedName>
    <definedName name="sgasdfwf">#N/A</definedName>
    <definedName name="sgasfwa">#N/A</definedName>
    <definedName name="sgasgda">#N/A</definedName>
    <definedName name="sgdadsfwd">#N/A</definedName>
    <definedName name="ssfafag">#N/A</definedName>
    <definedName name="财政供养">#REF!</definedName>
    <definedName name="处室">#REF!</definedName>
    <definedName name="还有">#REF!</definedName>
    <definedName name="汇率">#REF!</definedName>
    <definedName name="基金处室">#REF!</definedName>
    <definedName name="基金金额">#REF!</definedName>
    <definedName name="基金科目">#REF!</definedName>
    <definedName name="基金类型">#REF!</definedName>
    <definedName name="金额">#REF!</definedName>
    <definedName name="科目">#REF!</definedName>
    <definedName name="类型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23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전">#REF!</definedName>
    <definedName name="주택사업본부">#REF!</definedName>
    <definedName name="철구사업본부">#REF!</definedName>
    <definedName name="_xlnm.Print_Titles" localSheetId="3">表三!$1:$3</definedName>
    <definedName name="_xlnm.Print_Area" localSheetId="4">表四1!$A$1:$F$74</definedName>
    <definedName name="_xlnm.Print_Titles" localSheetId="4">表四1!$1:$3</definedName>
    <definedName name="a" localSheetId="7">#REF!</definedName>
    <definedName name="aa" localSheetId="7">#REF!</definedName>
    <definedName name="aaaaaa" localSheetId="7">#REF!</definedName>
    <definedName name="ABC" localSheetId="7">#REF!</definedName>
    <definedName name="ABD" localSheetId="7">#REF!</definedName>
    <definedName name="county" localSheetId="7">#REF!</definedName>
    <definedName name="data" localSheetId="7">#REF!</definedName>
    <definedName name="database2" localSheetId="7">#REF!</definedName>
    <definedName name="database3" localSheetId="7">#REF!</definedName>
    <definedName name="hhhh" localSheetId="7">#REF!</definedName>
    <definedName name="kkkk" localSheetId="7">#REF!</definedName>
    <definedName name="Print_Area_MI" localSheetId="7">#REF!</definedName>
    <definedName name="_xlnm.Print_Titles" localSheetId="7">表五!$1:$3</definedName>
    <definedName name="财政供养" localSheetId="7">#REF!</definedName>
    <definedName name="处室" localSheetId="7">#REF!</definedName>
    <definedName name="还有" localSheetId="7">#REF!</definedName>
    <definedName name="汇率" localSheetId="7">#REF!</definedName>
    <definedName name="基金处室" localSheetId="7">#REF!</definedName>
    <definedName name="基金金额" localSheetId="7">#REF!</definedName>
    <definedName name="基金科目" localSheetId="7">#REF!</definedName>
    <definedName name="基金类型" localSheetId="7">#REF!</definedName>
    <definedName name="金额" localSheetId="7">#REF!</definedName>
    <definedName name="科目" localSheetId="7">#REF!</definedName>
    <definedName name="类型" localSheetId="7">#REF!</definedName>
    <definedName name="生产列1" localSheetId="7">#REF!</definedName>
    <definedName name="生产列11" localSheetId="7">#REF!</definedName>
    <definedName name="生产列15" localSheetId="7">#REF!</definedName>
    <definedName name="生产列16" localSheetId="7">#REF!</definedName>
    <definedName name="生产列17" localSheetId="7">#REF!</definedName>
    <definedName name="生产列19" localSheetId="7">#REF!</definedName>
    <definedName name="生产列2" localSheetId="7">#REF!</definedName>
    <definedName name="生产列20" localSheetId="7">#REF!</definedName>
    <definedName name="生产列3" localSheetId="7">#REF!</definedName>
    <definedName name="生产列4" localSheetId="7">#REF!</definedName>
    <definedName name="生产列5" localSheetId="7">#REF!</definedName>
    <definedName name="生产列6" localSheetId="7">#REF!</definedName>
    <definedName name="生产列7" localSheetId="7">#REF!</definedName>
    <definedName name="生产列8" localSheetId="7">#REF!</definedName>
    <definedName name="生产列9" localSheetId="7">#REF!</definedName>
    <definedName name="生产期" localSheetId="7">#REF!</definedName>
    <definedName name="生产期1" localSheetId="7">#REF!</definedName>
    <definedName name="生产期11" localSheetId="7">#REF!</definedName>
    <definedName name="生产期123" localSheetId="7">#REF!</definedName>
    <definedName name="生产期15" localSheetId="7">#REF!</definedName>
    <definedName name="生产期16" localSheetId="7">#REF!</definedName>
    <definedName name="生产期17" localSheetId="7">#REF!</definedName>
    <definedName name="生产期19" localSheetId="7">#REF!</definedName>
    <definedName name="生产期2" localSheetId="7">#REF!</definedName>
    <definedName name="生产期20" localSheetId="7">#REF!</definedName>
    <definedName name="生产期3" localSheetId="7">#REF!</definedName>
    <definedName name="生产期4" localSheetId="7">#REF!</definedName>
    <definedName name="生产期5" localSheetId="7">#REF!</definedName>
    <definedName name="生产期6" localSheetId="7">#REF!</definedName>
    <definedName name="生产期7" localSheetId="7">#REF!</definedName>
    <definedName name="生产期8" localSheetId="7">#REF!</definedName>
    <definedName name="生产期9" localSheetId="7">#REF!</definedName>
    <definedName name="전" localSheetId="7">#REF!</definedName>
    <definedName name="주택사업본부" localSheetId="7">#REF!</definedName>
    <definedName name="철구사업본부" localSheetId="7">#REF!</definedName>
    <definedName name="a" localSheetId="8">#REF!</definedName>
    <definedName name="aa" localSheetId="8">#REF!</definedName>
    <definedName name="aaaaaa" localSheetId="8">#REF!</definedName>
    <definedName name="ABC" localSheetId="8">#REF!</definedName>
    <definedName name="ABD" localSheetId="8">#REF!</definedName>
    <definedName name="county" localSheetId="8">#REF!</definedName>
    <definedName name="data" localSheetId="8">#REF!</definedName>
    <definedName name="database2" localSheetId="8">#REF!</definedName>
    <definedName name="database3" localSheetId="8">#REF!</definedName>
    <definedName name="hhhh" localSheetId="8">#REF!</definedName>
    <definedName name="kkkk" localSheetId="8">#REF!</definedName>
    <definedName name="Print_Area_MI" localSheetId="8">#REF!</definedName>
    <definedName name="财政供养" localSheetId="8">#REF!</definedName>
    <definedName name="处室" localSheetId="8">#REF!</definedName>
    <definedName name="还有" localSheetId="8">#REF!</definedName>
    <definedName name="汇率" localSheetId="8">#REF!</definedName>
    <definedName name="基金处室" localSheetId="8">#REF!</definedName>
    <definedName name="基金金额" localSheetId="8">#REF!</definedName>
    <definedName name="基金科目" localSheetId="8">#REF!</definedName>
    <definedName name="基金类型" localSheetId="8">#REF!</definedName>
    <definedName name="金额" localSheetId="8">#REF!</definedName>
    <definedName name="科目" localSheetId="8">#REF!</definedName>
    <definedName name="类型" localSheetId="8">#REF!</definedName>
    <definedName name="生产列1" localSheetId="8">#REF!</definedName>
    <definedName name="生产列11" localSheetId="8">#REF!</definedName>
    <definedName name="生产列15" localSheetId="8">#REF!</definedName>
    <definedName name="生产列16" localSheetId="8">#REF!</definedName>
    <definedName name="生产列17" localSheetId="8">#REF!</definedName>
    <definedName name="生产列19" localSheetId="8">#REF!</definedName>
    <definedName name="生产列2" localSheetId="8">#REF!</definedName>
    <definedName name="生产列20" localSheetId="8">#REF!</definedName>
    <definedName name="生产列3" localSheetId="8">#REF!</definedName>
    <definedName name="生产列4" localSheetId="8">#REF!</definedName>
    <definedName name="生产列5" localSheetId="8">#REF!</definedName>
    <definedName name="生产列6" localSheetId="8">#REF!</definedName>
    <definedName name="生产列7" localSheetId="8">#REF!</definedName>
    <definedName name="生产列8" localSheetId="8">#REF!</definedName>
    <definedName name="生产列9" localSheetId="8">#REF!</definedName>
    <definedName name="生产期" localSheetId="8">#REF!</definedName>
    <definedName name="生产期1" localSheetId="8">#REF!</definedName>
    <definedName name="生产期11" localSheetId="8">#REF!</definedName>
    <definedName name="生产期123" localSheetId="8">#REF!</definedName>
    <definedName name="生产期15" localSheetId="8">#REF!</definedName>
    <definedName name="生产期16" localSheetId="8">#REF!</definedName>
    <definedName name="生产期17" localSheetId="8">#REF!</definedName>
    <definedName name="生产期19" localSheetId="8">#REF!</definedName>
    <definedName name="生产期2" localSheetId="8">#REF!</definedName>
    <definedName name="生产期20" localSheetId="8">#REF!</definedName>
    <definedName name="生产期3" localSheetId="8">#REF!</definedName>
    <definedName name="生产期4" localSheetId="8">#REF!</definedName>
    <definedName name="生产期5" localSheetId="8">#REF!</definedName>
    <definedName name="生产期6" localSheetId="8">#REF!</definedName>
    <definedName name="生产期7" localSheetId="8">#REF!</definedName>
    <definedName name="生产期8" localSheetId="8">#REF!</definedName>
    <definedName name="生产期9" localSheetId="8">#REF!</definedName>
    <definedName name="전" localSheetId="8">#REF!</definedName>
    <definedName name="주택사업본부" localSheetId="8">#REF!</definedName>
    <definedName name="철구사업본부" localSheetId="8">#REF!</definedName>
    <definedName name="_xlnm.Print_Area" localSheetId="1">表一!$A$1:$L$109</definedName>
    <definedName name="_xlnm.Print_Area" localSheetId="7">表五!$A$1:$P$88</definedName>
    <definedName name="_xlnm.Print_Area" localSheetId="8">表六!$A$1:$Q$21</definedName>
    <definedName name="_xlnm.Print_Titles" localSheetId="5">表五1!$1:$3</definedName>
    <definedName name="_xlnm.Print_Titles" localSheetId="6">表四!$1:$3</definedName>
    <definedName name="_xlnm.Print_Titles" localSheetId="2">表二!$1:$3</definedName>
    <definedName name="_xlnm.Print_Area" localSheetId="2">表二!$B$1:$G$121</definedName>
    <definedName name="a" localSheetId="9">#REF!</definedName>
    <definedName name="aa" localSheetId="9">#REF!</definedName>
    <definedName name="aaaaaa" localSheetId="9">#REF!</definedName>
    <definedName name="ABC" localSheetId="9">#REF!</definedName>
    <definedName name="ABD" localSheetId="9">#REF!</definedName>
    <definedName name="county" localSheetId="9">#REF!</definedName>
    <definedName name="data" localSheetId="9">#REF!</definedName>
    <definedName name="database2" localSheetId="9">#REF!</definedName>
    <definedName name="database3" localSheetId="9">#REF!</definedName>
    <definedName name="hhhh" localSheetId="9">#REF!</definedName>
    <definedName name="kkkk" localSheetId="9">#REF!</definedName>
    <definedName name="Print_Area_MI" localSheetId="9">#REF!</definedName>
    <definedName name="财政供养" localSheetId="9">#REF!</definedName>
    <definedName name="处室" localSheetId="9">#REF!</definedName>
    <definedName name="还有" localSheetId="9">#REF!</definedName>
    <definedName name="汇率" localSheetId="9">#REF!</definedName>
    <definedName name="基金处室" localSheetId="9">#REF!</definedName>
    <definedName name="基金金额" localSheetId="9">#REF!</definedName>
    <definedName name="基金科目" localSheetId="9">#REF!</definedName>
    <definedName name="基金类型" localSheetId="9">#REF!</definedName>
    <definedName name="金额" localSheetId="9">#REF!</definedName>
    <definedName name="科目" localSheetId="9">#REF!</definedName>
    <definedName name="类型" localSheetId="9">#REF!</definedName>
    <definedName name="生产列1" localSheetId="9">#REF!</definedName>
    <definedName name="生产列11" localSheetId="9">#REF!</definedName>
    <definedName name="生产列15" localSheetId="9">#REF!</definedName>
    <definedName name="生产列16" localSheetId="9">#REF!</definedName>
    <definedName name="生产列17" localSheetId="9">#REF!</definedName>
    <definedName name="生产列19" localSheetId="9">#REF!</definedName>
    <definedName name="生产列2" localSheetId="9">#REF!</definedName>
    <definedName name="生产列20" localSheetId="9">#REF!</definedName>
    <definedName name="生产列3" localSheetId="9">#REF!</definedName>
    <definedName name="生产列4" localSheetId="9">#REF!</definedName>
    <definedName name="生产列5" localSheetId="9">#REF!</definedName>
    <definedName name="生产列6" localSheetId="9">#REF!</definedName>
    <definedName name="生产列7" localSheetId="9">#REF!</definedName>
    <definedName name="生产列8" localSheetId="9">#REF!</definedName>
    <definedName name="生产列9" localSheetId="9">#REF!</definedName>
    <definedName name="生产期" localSheetId="9">#REF!</definedName>
    <definedName name="生产期1" localSheetId="9">#REF!</definedName>
    <definedName name="生产期11" localSheetId="9">#REF!</definedName>
    <definedName name="生产期123" localSheetId="9">#REF!</definedName>
    <definedName name="生产期15" localSheetId="9">#REF!</definedName>
    <definedName name="生产期16" localSheetId="9">#REF!</definedName>
    <definedName name="生产期17" localSheetId="9">#REF!</definedName>
    <definedName name="生产期19" localSheetId="9">#REF!</definedName>
    <definedName name="生产期2" localSheetId="9">#REF!</definedName>
    <definedName name="生产期20" localSheetId="9">#REF!</definedName>
    <definedName name="生产期3" localSheetId="9">#REF!</definedName>
    <definedName name="生产期4" localSheetId="9">#REF!</definedName>
    <definedName name="生产期5" localSheetId="9">#REF!</definedName>
    <definedName name="生产期6" localSheetId="9">#REF!</definedName>
    <definedName name="生产期7" localSheetId="9">#REF!</definedName>
    <definedName name="生产期8" localSheetId="9">#REF!</definedName>
    <definedName name="生产期9" localSheetId="9">#REF!</definedName>
    <definedName name="전" localSheetId="9">#REF!</definedName>
    <definedName name="주택사업본부" localSheetId="9">#REF!</definedName>
    <definedName name="철구사업본부" localSheetId="9">#REF!</definedName>
    <definedName name="_xlnm.Print_Area" localSheetId="9">表七!$A$1:$F$34</definedName>
    <definedName name="_xlnm.Print_Titles" localSheetId="9">表七!$1:$3</definedName>
    <definedName name="_xlnm._FilterDatabase" localSheetId="8" hidden="1">表六!$A$2:$A$41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<sst xmlns="http://schemas.openxmlformats.org/spreadsheetml/2006/main" count="1684" uniqueCount="815">
  <si>
    <t>附件</t>
  </si>
  <si>
    <t>2025年柳城县财政决算报告附表</t>
  </si>
  <si>
    <t>表一    2025年柳城县一般公共预算收支决算总表</t>
  </si>
  <si>
    <t>表二    2025年柳城县一般公共预算收入决算明细表</t>
  </si>
  <si>
    <t>表三    2025年柳城县一般公共预算支出决算明细表</t>
  </si>
  <si>
    <t>表四    2025年柳城县一般公共预算经济分类支出决算表</t>
  </si>
  <si>
    <t>表五    2025年柳城县政府性基金预算收支决算表</t>
  </si>
  <si>
    <t>表六    2025年柳城县国有资本经营预算收支决算表</t>
  </si>
  <si>
    <t>表七    2025年柳城县社会保险基金预算收支决算表</t>
  </si>
  <si>
    <t>表八    2025年末柳城县地方政府债务限额和余额情况表</t>
  </si>
  <si>
    <t>表一  2025年柳城县一般公共预算收支决算总表</t>
  </si>
  <si>
    <t>单位：万元</t>
  </si>
  <si>
    <t>预    算    科    目</t>
  </si>
  <si>
    <t>2024年
决算数</t>
  </si>
  <si>
    <t>2025年
年初预算数</t>
  </si>
  <si>
    <t>2025年
决算数</t>
  </si>
  <si>
    <t>比上年决算增减%</t>
  </si>
  <si>
    <t>完成年初预算%</t>
  </si>
  <si>
    <t>预算科目</t>
  </si>
  <si>
    <t>一、税收收入</t>
  </si>
  <si>
    <t>一、一般公共服务支出</t>
  </si>
  <si>
    <t xml:space="preserve">     增值税</t>
  </si>
  <si>
    <t>二、外交支出</t>
  </si>
  <si>
    <t/>
  </si>
  <si>
    <t xml:space="preserve">     企业所得税</t>
  </si>
  <si>
    <t>三、国防支出</t>
  </si>
  <si>
    <t xml:space="preserve">     个人所得税</t>
  </si>
  <si>
    <t>四、公共安全支出</t>
  </si>
  <si>
    <t xml:space="preserve">     资源税</t>
  </si>
  <si>
    <t>五、教育支出</t>
  </si>
  <si>
    <t xml:space="preserve">     城市维护建设税</t>
  </si>
  <si>
    <t>六、科学技术支出</t>
  </si>
  <si>
    <t xml:space="preserve">     房产税</t>
  </si>
  <si>
    <t>七、文化旅游体育与传媒支出</t>
  </si>
  <si>
    <t xml:space="preserve">     印花税</t>
  </si>
  <si>
    <t>八、社会保障和就业支出</t>
  </si>
  <si>
    <t xml:space="preserve">     城镇土地使用税</t>
  </si>
  <si>
    <t>九、卫生健康支出</t>
  </si>
  <si>
    <t xml:space="preserve">     土地增值税</t>
  </si>
  <si>
    <t>十、节能环保支出</t>
  </si>
  <si>
    <t xml:space="preserve">     车船税</t>
  </si>
  <si>
    <t>十一、城乡社区支出</t>
  </si>
  <si>
    <t xml:space="preserve">     耕地占用税</t>
  </si>
  <si>
    <t>十二、农林水支出</t>
  </si>
  <si>
    <t xml:space="preserve">     契税</t>
  </si>
  <si>
    <t>十三、交通运输支出</t>
  </si>
  <si>
    <t xml:space="preserve">     环境保护税</t>
  </si>
  <si>
    <t>十四、资源勘探工业信息等支出</t>
  </si>
  <si>
    <t xml:space="preserve">     其他税收收入</t>
  </si>
  <si>
    <t>十五、商业服务业等支出</t>
  </si>
  <si>
    <t>二、非税收入</t>
  </si>
  <si>
    <t>十六、金融支出</t>
  </si>
  <si>
    <t xml:space="preserve">     专项收入</t>
  </si>
  <si>
    <t>十七、自然资源海洋气象等支出</t>
  </si>
  <si>
    <t xml:space="preserve">     行政事业性收费收入</t>
  </si>
  <si>
    <t>十八、住房保障支出</t>
  </si>
  <si>
    <t xml:space="preserve">     罚没收入</t>
  </si>
  <si>
    <t>十九、粮油物资储备支出</t>
  </si>
  <si>
    <t xml:space="preserve">     国有资本经营收入</t>
  </si>
  <si>
    <t>二十、灾害防治及应急管理支出</t>
  </si>
  <si>
    <t xml:space="preserve">     国有资源(资产)有偿使用收入</t>
  </si>
  <si>
    <t>二十一、预备费</t>
  </si>
  <si>
    <t xml:space="preserve">     捐赠收入</t>
  </si>
  <si>
    <t>二十二、其他支出</t>
  </si>
  <si>
    <t xml:space="preserve">     政府住房基金收入</t>
  </si>
  <si>
    <t>二十三、债务付息支出</t>
  </si>
  <si>
    <t xml:space="preserve">     其他收入</t>
  </si>
  <si>
    <t>二十四、债务发行费用支出</t>
  </si>
  <si>
    <t>二十五、上年结转专款支出</t>
  </si>
  <si>
    <t>一般公共预算收入</t>
  </si>
  <si>
    <t>一般公共预算支出</t>
  </si>
  <si>
    <t>转移性收入</t>
  </si>
  <si>
    <t>转移性支出</t>
  </si>
  <si>
    <t>一、上级补助收入</t>
  </si>
  <si>
    <t>一、补助下级支出</t>
  </si>
  <si>
    <t>（一）返还性收入</t>
  </si>
  <si>
    <t>（一）返还性支出</t>
  </si>
  <si>
    <t xml:space="preserve">    所得税基数返还收入</t>
  </si>
  <si>
    <t xml:space="preserve">    所得税基数返还支出</t>
  </si>
  <si>
    <t xml:space="preserve">    成品油税费改革税收返还收入</t>
  </si>
  <si>
    <t xml:space="preserve">    成品油税费改革税收返还支出</t>
  </si>
  <si>
    <t xml:space="preserve">    增值税税收返还收入</t>
  </si>
  <si>
    <t xml:space="preserve">    增值税税收返还支出</t>
  </si>
  <si>
    <t xml:space="preserve">    消费税税收返还收入</t>
  </si>
  <si>
    <t xml:space="preserve">    消费税税收返还支出</t>
  </si>
  <si>
    <t xml:space="preserve">    增值税“五五分享”税收返还收入</t>
  </si>
  <si>
    <t xml:space="preserve">    增值税“五五分享”税收返还支出</t>
  </si>
  <si>
    <t xml:space="preserve">    其他返还性收入</t>
  </si>
  <si>
    <t xml:space="preserve">    其他返还性支出</t>
  </si>
  <si>
    <t>（二）一般性转移支付收入</t>
  </si>
  <si>
    <t>（二）一般性转移支付支出</t>
  </si>
  <si>
    <t xml:space="preserve">    体制补助收入</t>
  </si>
  <si>
    <t xml:space="preserve">    体制补助支出</t>
  </si>
  <si>
    <t xml:space="preserve">    均衡性转移支付收入</t>
  </si>
  <si>
    <t xml:space="preserve">    均衡性转移支付支出</t>
  </si>
  <si>
    <t xml:space="preserve">    县级基本财力保障机制奖补资金收入</t>
  </si>
  <si>
    <t xml:space="preserve">    县级基本财力保障机制奖补资金支出</t>
  </si>
  <si>
    <t xml:space="preserve">    结算补助收入</t>
  </si>
  <si>
    <t xml:space="preserve">    结算补助支出</t>
  </si>
  <si>
    <t xml:space="preserve">    资源枯竭型城市转移支付补助收入</t>
  </si>
  <si>
    <t xml:space="preserve">    资源枯竭型城市转移支付补助支出</t>
  </si>
  <si>
    <t xml:space="preserve">    产粮(油)大县奖励资金收入</t>
  </si>
  <si>
    <t xml:space="preserve">    产粮(油)大县奖励资金支出</t>
  </si>
  <si>
    <t xml:space="preserve">    重点生态功能区转移支付收入</t>
  </si>
  <si>
    <t xml:space="preserve">    重点生态功能区转移支付支出</t>
  </si>
  <si>
    <t xml:space="preserve">    固定数额补助收入</t>
  </si>
  <si>
    <t xml:space="preserve">    固定数额补助支出</t>
  </si>
  <si>
    <t xml:space="preserve">    革命老区转移支付收入</t>
  </si>
  <si>
    <t xml:space="preserve">    革命老区转移支付支出</t>
  </si>
  <si>
    <t xml:space="preserve">    民族地区转移支付收入</t>
  </si>
  <si>
    <t xml:space="preserve">    民族地区转移支付支出</t>
  </si>
  <si>
    <t xml:space="preserve">    边境地区转移支付收入</t>
  </si>
  <si>
    <t xml:space="preserve">    边境地区转移支付支出</t>
  </si>
  <si>
    <t xml:space="preserve">    巩固脱贫攻坚成果衔接乡村振兴转移支付收入</t>
  </si>
  <si>
    <t xml:space="preserve">    巩固脱贫攻坚成果衔接乡村振兴转移支付支出</t>
  </si>
  <si>
    <t xml:space="preserve">    一般公共服务共同财政事权转移支
    付收入  </t>
  </si>
  <si>
    <t xml:space="preserve">    一般公共服务共同财政事权转移支
    付支出  </t>
  </si>
  <si>
    <t xml:space="preserve">    外交共同财政事权转移支付收入 </t>
  </si>
  <si>
    <t xml:space="preserve">    外交共同财政事权转移支付支出 </t>
  </si>
  <si>
    <t xml:space="preserve">    国防共同财政事权转移支付收入 </t>
  </si>
  <si>
    <t xml:space="preserve">    国防共同财政事权转移支付支出 </t>
  </si>
  <si>
    <t xml:space="preserve">    公共安全共同财政事权转移支付收入</t>
  </si>
  <si>
    <t xml:space="preserve">    公共安全共同财政事权转移支付支出 </t>
  </si>
  <si>
    <t xml:space="preserve">    教育共同财政事权转移支付收入 </t>
  </si>
  <si>
    <t xml:space="preserve">    教育共同财政事权转移支付支出 </t>
  </si>
  <si>
    <t xml:space="preserve">    科学技术共同财政事权转移支付支收入</t>
  </si>
  <si>
    <t xml:space="preserve">    科学技术共同财政事权转移支付支出  </t>
  </si>
  <si>
    <t xml:space="preserve">    文化旅游体育与传媒共同财政事权
    转移支付收入  </t>
  </si>
  <si>
    <t xml:space="preserve">    文化旅游体育与传媒共同财政事权
    转移支付支出  </t>
  </si>
  <si>
    <t xml:space="preserve">    社会保障和就业共同财政事权转移
    支付收入 </t>
  </si>
  <si>
    <t xml:space="preserve">    社会保障和就业共同财政事权转移
    支付支出 </t>
  </si>
  <si>
    <t xml:space="preserve">    医疗卫生共同财政事权转移支付收入</t>
  </si>
  <si>
    <t xml:space="preserve">    医疗卫生共同财政事权转移支付支出  </t>
  </si>
  <si>
    <t xml:space="preserve">    节能环保共同财政事权转移支付收入</t>
  </si>
  <si>
    <t xml:space="preserve">    节能环保共同财政事权转移支付支出</t>
  </si>
  <si>
    <t xml:space="preserve">    城乡社区共同财政事权转移支付收入</t>
  </si>
  <si>
    <t xml:space="preserve">    城乡社区共同财政事权转移支付支出</t>
  </si>
  <si>
    <t xml:space="preserve">    农林水共同财政事权转移支付收入</t>
  </si>
  <si>
    <t xml:space="preserve">    农林水共同财政事权转移支付支出</t>
  </si>
  <si>
    <t xml:space="preserve">    交通运输共同财政事权转移支付支收入</t>
  </si>
  <si>
    <t xml:space="preserve">    交通运输共同财政事权转移支付支出 </t>
  </si>
  <si>
    <t xml:space="preserve">    资源勘探信息等共同财政事权转移
    支付收入 </t>
  </si>
  <si>
    <t xml:space="preserve">    资源勘探信息等共同财政事权转移
    支付支出 </t>
  </si>
  <si>
    <t xml:space="preserve">    商业服务业等共同财政事权转移支
    付收入</t>
  </si>
  <si>
    <t xml:space="preserve">    商业服务业等共同财政事权转移支
    付支出</t>
  </si>
  <si>
    <t xml:space="preserve">    金融共同财政事权转移支付收入 </t>
  </si>
  <si>
    <t xml:space="preserve">    金融共同财政事权转移支付支出 </t>
  </si>
  <si>
    <t xml:space="preserve">    自然资源海洋气象等共同财政事权
    转移支付收入  </t>
  </si>
  <si>
    <t xml:space="preserve">    自然资源海洋气象等共同财政事权
    转移支付支出  </t>
  </si>
  <si>
    <t xml:space="preserve">    住房保障共同财政事权转移支付收入</t>
  </si>
  <si>
    <t xml:space="preserve">    住房保障共同财政事权转移支付支出</t>
  </si>
  <si>
    <t xml:space="preserve">    粮油物资储备共同财政事权转移支
    付收入</t>
  </si>
  <si>
    <t xml:space="preserve">    粮油物资储备共同财政事权转移支
    付支出</t>
  </si>
  <si>
    <t xml:space="preserve">    灾害防治及应急管理共同财政事权
    转移支付收入  </t>
  </si>
  <si>
    <t xml:space="preserve">    灾害防治及应急管理共同财政事权
    转移支付支出  </t>
  </si>
  <si>
    <t xml:space="preserve">    其他共同财政事权转移支付收入 </t>
  </si>
  <si>
    <t xml:space="preserve">    其他共同财政事权转移支付支出 </t>
  </si>
  <si>
    <t xml:space="preserve">    增值税留抵退税转移支付收入</t>
  </si>
  <si>
    <t xml:space="preserve">    增值税留抵退税转移支付支出</t>
  </si>
  <si>
    <t xml:space="preserve">    其他退税减税降费转移支付收入</t>
  </si>
  <si>
    <t xml:space="preserve">    其他退税减税降费转移支付支出</t>
  </si>
  <si>
    <t xml:space="preserve">    补充县区财力转移支付收入</t>
  </si>
  <si>
    <t xml:space="preserve">    补充县区财力转移支付支出</t>
  </si>
  <si>
    <t xml:space="preserve">    其他一般性转移支付收入</t>
  </si>
  <si>
    <t xml:space="preserve">    其他一般性转移支付支出</t>
  </si>
  <si>
    <t>（三）专项转移支付收入</t>
  </si>
  <si>
    <t>（三）专项转移支付支出</t>
  </si>
  <si>
    <t xml:space="preserve">    一般公共服务</t>
  </si>
  <si>
    <t xml:space="preserve">    外交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</si>
  <si>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</si>
  <si>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</si>
  <si>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</si>
  <si>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</si>
  <si>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</si>
  <si>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</si>
  <si>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</si>
  <si>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</si>
  <si>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</si>
  <si>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</si>
  <si>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</si>
  <si>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资源勘探工业信息等</t>
  </si>
  <si>
    <t xml:space="preserve">    资源勘探信息等</t>
  </si>
  <si>
    <t xml:space="preserve">    商业服务业等</t>
  </si>
  <si>
    <t xml:space="preserve">    金融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</si>
  <si>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</si>
  <si>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</si>
  <si>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</si>
  <si>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</si>
  <si>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其他收入</t>
  </si>
  <si>
    <t xml:space="preserve">    其他支出</t>
  </si>
  <si>
    <t>二、下级上解收入</t>
  </si>
  <si>
    <t>二、上解上级支出</t>
  </si>
  <si>
    <t xml:space="preserve">    体制上解收入</t>
  </si>
  <si>
    <t xml:space="preserve">    体制上解支出</t>
  </si>
  <si>
    <t xml:space="preserve">    专项上解收入</t>
  </si>
  <si>
    <t xml:space="preserve">    专项上解支出</t>
  </si>
  <si>
    <t>三、待偿债再融资一般债券结余</t>
  </si>
  <si>
    <t>三、债务还本支出</t>
  </si>
  <si>
    <t>四、上年结余收入</t>
  </si>
  <si>
    <t>四、债务转贷支出</t>
  </si>
  <si>
    <t>五、调入资金</t>
  </si>
  <si>
    <t>五、待偿债再融资一般债券结余</t>
  </si>
  <si>
    <t xml:space="preserve">    从政府性基金预算调入</t>
  </si>
  <si>
    <t>六、调出资金</t>
  </si>
  <si>
    <t xml:space="preserve">    从国有资本经营预算调入</t>
  </si>
  <si>
    <t>七、安排预算稳定调节基金</t>
  </si>
  <si>
    <t xml:space="preserve">    从其他资金调入</t>
  </si>
  <si>
    <t>八、年终结转结余</t>
  </si>
  <si>
    <t>六、债务转贷收入</t>
  </si>
  <si>
    <t xml:space="preserve">     减:结转下年的支出    </t>
  </si>
  <si>
    <t>七、动用预算稳定调节基金</t>
  </si>
  <si>
    <t xml:space="preserve">     净结余</t>
  </si>
  <si>
    <t>补充预算周转金</t>
  </si>
  <si>
    <t xml:space="preserve">收入总计         </t>
  </si>
  <si>
    <t xml:space="preserve">支出总计         </t>
  </si>
  <si>
    <t>表二  2025年柳城县一般公共预算收入决算明细表</t>
  </si>
  <si>
    <t>科目编码</t>
  </si>
  <si>
    <t>科目名称</t>
  </si>
  <si>
    <t>2025年调整预算数</t>
  </si>
  <si>
    <t xml:space="preserve">  1.增值税</t>
  </si>
  <si>
    <t xml:space="preserve">  2.企业所得税</t>
  </si>
  <si>
    <t xml:space="preserve">  3.个人所得税</t>
  </si>
  <si>
    <t xml:space="preserve">  4.资源税</t>
  </si>
  <si>
    <t xml:space="preserve">  5.城市维护建设税</t>
  </si>
  <si>
    <t xml:space="preserve">  6.房产税</t>
  </si>
  <si>
    <t xml:space="preserve">  7.印花税</t>
  </si>
  <si>
    <t xml:space="preserve">  8.城镇土地使用税</t>
  </si>
  <si>
    <t xml:space="preserve">  9.土地增值税</t>
  </si>
  <si>
    <t xml:space="preserve">  10.车船税(款)</t>
  </si>
  <si>
    <t xml:space="preserve">  11.耕地占用税(款)</t>
  </si>
  <si>
    <t xml:space="preserve">  12.契税(款)</t>
  </si>
  <si>
    <t xml:space="preserve">  13.烟叶税(款)</t>
  </si>
  <si>
    <t xml:space="preserve">  14.环境保护税(款)</t>
  </si>
  <si>
    <t xml:space="preserve">  15.其他税收收入(款)</t>
  </si>
  <si>
    <t xml:space="preserve">  1.专项收入</t>
  </si>
  <si>
    <t xml:space="preserve">    教育费附加收入(项)</t>
  </si>
  <si>
    <t xml:space="preserve">    地方教育附加收入(项)</t>
  </si>
  <si>
    <t xml:space="preserve">    残疾人就业保障金收入</t>
  </si>
  <si>
    <t xml:space="preserve">    教育资金收入</t>
  </si>
  <si>
    <t xml:space="preserve">    农田水利建设资金收入</t>
  </si>
  <si>
    <t xml:space="preserve">    森林植被恢复费</t>
  </si>
  <si>
    <t xml:space="preserve">    水利建设专项收入</t>
  </si>
  <si>
    <t xml:space="preserve">    其他专项收入(项)</t>
  </si>
  <si>
    <t xml:space="preserve">  2.行政事业性收费收入</t>
  </si>
  <si>
    <t xml:space="preserve">    公安行政事业性收费收入</t>
  </si>
  <si>
    <t xml:space="preserve">    法院行政事业性收费收入</t>
  </si>
  <si>
    <t xml:space="preserve">    司法行政事业性收费收入</t>
  </si>
  <si>
    <t xml:space="preserve">    外交行政事业性收费收入</t>
  </si>
  <si>
    <t xml:space="preserve">    商贸行政事业性收费收入</t>
  </si>
  <si>
    <t xml:space="preserve">    财政行政事业性收费收入</t>
  </si>
  <si>
    <t xml:space="preserve">    税务行政事业性收费收入</t>
  </si>
  <si>
    <t xml:space="preserve">    海关行政事业性收费收入</t>
  </si>
  <si>
    <t xml:space="preserve">    审计行政事业性收费收入</t>
  </si>
  <si>
    <t xml:space="preserve">    国管局行政事业性收费收入</t>
  </si>
  <si>
    <t xml:space="preserve">    科技行政事业性收费收入</t>
  </si>
  <si>
    <t xml:space="preserve">    保密行政事业性收费收入</t>
  </si>
  <si>
    <t xml:space="preserve">    市场监管行政事业性收费收入</t>
  </si>
  <si>
    <t xml:space="preserve">    广播电视行政事业性收费收入</t>
  </si>
  <si>
    <t xml:space="preserve">    应急管理行政事业性收费收入</t>
  </si>
  <si>
    <t xml:space="preserve">    档案行政事业性收费收入</t>
  </si>
  <si>
    <t xml:space="preserve">    港澳办行政事业性收费收入</t>
  </si>
  <si>
    <t xml:space="preserve">    贸促会行政事业性收费收入</t>
  </si>
  <si>
    <t xml:space="preserve">    人防办行政事业性收费收入</t>
  </si>
  <si>
    <t xml:space="preserve">    中直管理局行政事业性收费收入</t>
  </si>
  <si>
    <t xml:space="preserve">    文化和旅游行政事业性收费收入</t>
  </si>
  <si>
    <t xml:space="preserve">    教育行政事业性收费收入</t>
  </si>
  <si>
    <t xml:space="preserve">    体育行政事业性收费收入</t>
  </si>
  <si>
    <t xml:space="preserve">    发展与改革(物价)行政事业性收费收入</t>
  </si>
  <si>
    <t xml:space="preserve">    统计行政事业性收费收入</t>
  </si>
  <si>
    <t xml:space="preserve">    自然资源行政事业性收费收入</t>
  </si>
  <si>
    <t xml:space="preserve">    建设行政事业性收费收入</t>
  </si>
  <si>
    <t xml:space="preserve">    知识产权行政事业性收费收入</t>
  </si>
  <si>
    <t xml:space="preserve">    生态环境行政事业性收费收入</t>
  </si>
  <si>
    <t xml:space="preserve">    铁路行政事业性收费收入</t>
  </si>
  <si>
    <t xml:space="preserve">    交通运输行政事业性收费收入</t>
  </si>
  <si>
    <t xml:space="preserve">    工业和信息产业行政事业性收费收入</t>
  </si>
  <si>
    <t xml:space="preserve">    农业农村行政事业性收费收入</t>
  </si>
  <si>
    <t xml:space="preserve">    林业草原行政事业性收费收入</t>
  </si>
  <si>
    <t xml:space="preserve">    水利行政事业性收费收入</t>
  </si>
  <si>
    <t xml:space="preserve">    卫生健康行政事业性收费收入</t>
  </si>
  <si>
    <t xml:space="preserve">    药品监管行政事业性收费收入</t>
  </si>
  <si>
    <t xml:space="preserve">    民政行政事业性收费收入</t>
  </si>
  <si>
    <t xml:space="preserve">    人力资源和社会保障行政事业性收费收入</t>
  </si>
  <si>
    <t xml:space="preserve">    证监会行政事业性收费收入</t>
  </si>
  <si>
    <t xml:space="preserve">    银行保险行政事业性收费收入</t>
  </si>
  <si>
    <t xml:space="preserve">    仲裁委行政事业性收费收入</t>
  </si>
  <si>
    <t xml:space="preserve">    编办行政事业性收费收入</t>
  </si>
  <si>
    <t xml:space="preserve">    党校行政事业性收费收入</t>
  </si>
  <si>
    <t xml:space="preserve">    监察行政事业性收费收入</t>
  </si>
  <si>
    <t xml:space="preserve">    外文局行政事业性收费收入</t>
  </si>
  <si>
    <t xml:space="preserve">    国资委行政事业性收费收入</t>
  </si>
  <si>
    <t xml:space="preserve">    其他行政事业性收费收入</t>
  </si>
  <si>
    <t xml:space="preserve">  3.罚没收入</t>
  </si>
  <si>
    <t xml:space="preserve">    公安罚没收入</t>
  </si>
  <si>
    <t xml:space="preserve">    检察院罚没收入</t>
  </si>
  <si>
    <t xml:space="preserve">    法院罚没收入</t>
  </si>
  <si>
    <t xml:space="preserve">    新闻出版罚没收入</t>
  </si>
  <si>
    <t xml:space="preserve">    税务部门罚没收入</t>
  </si>
  <si>
    <t xml:space="preserve">    海关罚没收入</t>
  </si>
  <si>
    <t xml:space="preserve">    药品监督罚没收入</t>
  </si>
  <si>
    <t xml:space="preserve">    卫生罚没收入</t>
  </si>
  <si>
    <t xml:space="preserve">    检验检疫罚没收入</t>
  </si>
  <si>
    <t xml:space="preserve">    证监会罚没收入</t>
  </si>
  <si>
    <t xml:space="preserve">    银行保险罚没收入</t>
  </si>
  <si>
    <t xml:space="preserve">    交通罚没收入</t>
  </si>
  <si>
    <t xml:space="preserve">    铁道罚没收入</t>
  </si>
  <si>
    <t xml:space="preserve">    审计罚没收入</t>
  </si>
  <si>
    <t xml:space="preserve">    渔政罚没收入</t>
  </si>
  <si>
    <t xml:space="preserve">    民航罚没收入</t>
  </si>
  <si>
    <t xml:space="preserve">    电力监管罚没收入</t>
  </si>
  <si>
    <t xml:space="preserve">    交强险罚没收入</t>
  </si>
  <si>
    <t xml:space="preserve">    物价罚没收入</t>
  </si>
  <si>
    <t xml:space="preserve">    市场监管罚没收入</t>
  </si>
  <si>
    <t xml:space="preserve">    工业和信息产业罚没收入</t>
  </si>
  <si>
    <t xml:space="preserve">    生态环境罚没收入</t>
  </si>
  <si>
    <t xml:space="preserve">    水利罚没收入</t>
  </si>
  <si>
    <t xml:space="preserve">    监察罚没收入</t>
  </si>
  <si>
    <t xml:space="preserve">    自然资源罚没收入</t>
  </si>
  <si>
    <t xml:space="preserve">    其他一般罚没收入</t>
  </si>
  <si>
    <t xml:space="preserve">  4.国有资本经营收入</t>
  </si>
  <si>
    <t xml:space="preserve">    利润收入</t>
  </si>
  <si>
    <t xml:space="preserve">    股利、股息收入</t>
  </si>
  <si>
    <t xml:space="preserve">    产权转让收入</t>
  </si>
  <si>
    <t xml:space="preserve">    国有企业计划亏损补贴</t>
  </si>
  <si>
    <t xml:space="preserve">  5.国有资源(资产)有偿使用收入</t>
  </si>
  <si>
    <t xml:space="preserve">    利息收入</t>
  </si>
  <si>
    <t xml:space="preserve">    非经营性国有资产收入</t>
  </si>
  <si>
    <t xml:space="preserve">    矿产资源专项收入</t>
  </si>
  <si>
    <t xml:space="preserve">    水资源费收入</t>
  </si>
  <si>
    <t xml:space="preserve">    市政公共资源有偿使用收入</t>
  </si>
  <si>
    <t xml:space="preserve">    其他国有资源(资产)有偿使用收入</t>
  </si>
  <si>
    <t xml:space="preserve">  6.捐赠收入</t>
  </si>
  <si>
    <t xml:space="preserve">  7.政府住房基金收入</t>
  </si>
  <si>
    <t xml:space="preserve">  8.其他收入(款)</t>
  </si>
  <si>
    <t>表三  2025年柳城县一般公共预算支出决算明细表</t>
  </si>
  <si>
    <t>2025年人大批复调整预算数</t>
  </si>
  <si>
    <t>2025年
全年调整预算数</t>
  </si>
  <si>
    <t>完成年度预算（%）</t>
  </si>
  <si>
    <t>一般公共服务支出</t>
  </si>
  <si>
    <t xml:space="preserve">  人大事务</t>
  </si>
  <si>
    <t xml:space="preserve">  政协事务</t>
  </si>
  <si>
    <t xml:space="preserve">  政府办公厅(室)及相关机构事务</t>
  </si>
  <si>
    <t xml:space="preserve">  发展与改革事务</t>
  </si>
  <si>
    <t xml:space="preserve">  统计信息事务</t>
  </si>
  <si>
    <t xml:space="preserve">  财政事务</t>
  </si>
  <si>
    <t xml:space="preserve">  税收事务</t>
  </si>
  <si>
    <t xml:space="preserve">  审计事务</t>
  </si>
  <si>
    <t xml:space="preserve">  海关事务</t>
  </si>
  <si>
    <t xml:space="preserve">  纪检监察事务</t>
  </si>
  <si>
    <t xml:space="preserve">  商贸事务</t>
  </si>
  <si>
    <t xml:space="preserve">  知识产权事务</t>
  </si>
  <si>
    <t xml:space="preserve">  民族事务</t>
  </si>
  <si>
    <t xml:space="preserve">  港澳台事务</t>
  </si>
  <si>
    <t xml:space="preserve">  档案事务</t>
  </si>
  <si>
    <t xml:space="preserve">  民主党派及工商联事务</t>
  </si>
  <si>
    <t xml:space="preserve">  群众团体事务</t>
  </si>
  <si>
    <t xml:space="preserve">  党委办公厅(室)及相关机构事务</t>
  </si>
  <si>
    <t xml:space="preserve">  组织事务</t>
  </si>
  <si>
    <t xml:space="preserve">  宣传事务</t>
  </si>
  <si>
    <t xml:space="preserve">  统战事务</t>
  </si>
  <si>
    <t xml:space="preserve">  对外联络事务</t>
  </si>
  <si>
    <t xml:space="preserve">  其他共产党事务支出(款)</t>
  </si>
  <si>
    <t xml:space="preserve">  网信事务</t>
  </si>
  <si>
    <t xml:space="preserve">  市场监督管理事务</t>
  </si>
  <si>
    <t>社会工作事务</t>
  </si>
  <si>
    <t>信访事务</t>
  </si>
  <si>
    <t xml:space="preserve">  其他一般公共服务支出(款)</t>
  </si>
  <si>
    <t>外交支出</t>
  </si>
  <si>
    <t xml:space="preserve">  外交管理事务</t>
  </si>
  <si>
    <t xml:space="preserve">  驻外机构</t>
  </si>
  <si>
    <t xml:space="preserve">  对外援助</t>
  </si>
  <si>
    <t xml:space="preserve">  国际组织</t>
  </si>
  <si>
    <t xml:space="preserve">  对外合作与交流</t>
  </si>
  <si>
    <t xml:space="preserve">  对外宣传(款)</t>
  </si>
  <si>
    <t xml:space="preserve">  边界勘界联检</t>
  </si>
  <si>
    <t xml:space="preserve">  国际发展合作</t>
  </si>
  <si>
    <t xml:space="preserve">  其他外交支出(款)</t>
  </si>
  <si>
    <t>国防支出</t>
  </si>
  <si>
    <t xml:space="preserve">  军费</t>
  </si>
  <si>
    <t xml:space="preserve">  国防科研事业(款)</t>
  </si>
  <si>
    <t xml:space="preserve">  专项工程(款)</t>
  </si>
  <si>
    <t xml:space="preserve">  国防动员</t>
  </si>
  <si>
    <t xml:space="preserve">  其他国防支出(款)</t>
  </si>
  <si>
    <t>公共安全支出</t>
  </si>
  <si>
    <t xml:space="preserve">  武装警察部队(款)</t>
  </si>
  <si>
    <t xml:space="preserve">  公安</t>
  </si>
  <si>
    <t xml:space="preserve">  国家安全</t>
  </si>
  <si>
    <t xml:space="preserve">  检察</t>
  </si>
  <si>
    <t xml:space="preserve">  法院</t>
  </si>
  <si>
    <t xml:space="preserve">  司法</t>
  </si>
  <si>
    <t xml:space="preserve">  监狱</t>
  </si>
  <si>
    <t xml:space="preserve">  强制隔离戒毒</t>
  </si>
  <si>
    <t xml:space="preserve">  国家保密</t>
  </si>
  <si>
    <t xml:space="preserve">  缉私警察</t>
  </si>
  <si>
    <t xml:space="preserve">  其他公共安全支出(款)</t>
  </si>
  <si>
    <t>教育支出</t>
  </si>
  <si>
    <t xml:space="preserve">  教育管理事务</t>
  </si>
  <si>
    <t xml:space="preserve">  普通教育</t>
  </si>
  <si>
    <t xml:space="preserve">  职业教育</t>
  </si>
  <si>
    <t xml:space="preserve">  成人教育</t>
  </si>
  <si>
    <t xml:space="preserve">  广播电视教育</t>
  </si>
  <si>
    <t xml:space="preserve">  留学教育</t>
  </si>
  <si>
    <t xml:space="preserve">  特殊教育</t>
  </si>
  <si>
    <t xml:space="preserve">  进修及培训</t>
  </si>
  <si>
    <t xml:space="preserve">  教育费附加安排的支出</t>
  </si>
  <si>
    <t xml:space="preserve">  其他教育支出(款)</t>
  </si>
  <si>
    <t>科学技术支出</t>
  </si>
  <si>
    <t xml:space="preserve">  科学技术管理事务</t>
  </si>
  <si>
    <t xml:space="preserve">  基础研究</t>
  </si>
  <si>
    <t xml:space="preserve">  应用研究</t>
  </si>
  <si>
    <t xml:space="preserve">  技术研究与开发</t>
  </si>
  <si>
    <t xml:space="preserve">  科技条件与服务</t>
  </si>
  <si>
    <t xml:space="preserve">  社会科学</t>
  </si>
  <si>
    <t xml:space="preserve">  科学技术普及</t>
  </si>
  <si>
    <t xml:space="preserve">  科技交流与合作</t>
  </si>
  <si>
    <t xml:space="preserve">  科技重大项目</t>
  </si>
  <si>
    <t xml:space="preserve">  其他科学技术支出(款)</t>
  </si>
  <si>
    <t>文化旅游体育与传媒支出</t>
  </si>
  <si>
    <t xml:space="preserve">  文化和旅游</t>
  </si>
  <si>
    <t xml:space="preserve">  文物</t>
  </si>
  <si>
    <t xml:space="preserve">  体育</t>
  </si>
  <si>
    <t xml:space="preserve">  新闻出版电影</t>
  </si>
  <si>
    <t xml:space="preserve">  广播电视</t>
  </si>
  <si>
    <t xml:space="preserve">  其他文化旅游体育与传媒支出(款)</t>
  </si>
  <si>
    <t>社会保障和就业支出</t>
  </si>
  <si>
    <t xml:space="preserve">  人力资源和社会保障管理事务</t>
  </si>
  <si>
    <t xml:space="preserve">  民政管理事务</t>
  </si>
  <si>
    <t xml:space="preserve">  补充全国社会保障基金</t>
  </si>
  <si>
    <t xml:space="preserve">  行政事业单位养老支出</t>
  </si>
  <si>
    <t xml:space="preserve">  企业改革补助</t>
  </si>
  <si>
    <t xml:space="preserve">  就业补助</t>
  </si>
  <si>
    <t xml:space="preserve">  抚恤</t>
  </si>
  <si>
    <t xml:space="preserve">  退役安置</t>
  </si>
  <si>
    <t xml:space="preserve">  社会福利</t>
  </si>
  <si>
    <t xml:space="preserve">  残疾人事业</t>
  </si>
  <si>
    <t xml:space="preserve">  红十字事业</t>
  </si>
  <si>
    <t xml:space="preserve">  最低生活保障</t>
  </si>
  <si>
    <t xml:space="preserve">  临时救助</t>
  </si>
  <si>
    <t xml:space="preserve">  特困人员救助供养</t>
  </si>
  <si>
    <t xml:space="preserve">  补充道路交通事故社会救助基金</t>
  </si>
  <si>
    <t xml:space="preserve">  其他生活救助</t>
  </si>
  <si>
    <t xml:space="preserve">  财政对基本养老保险基金的补助</t>
  </si>
  <si>
    <t xml:space="preserve">  财政对其他社会保险基金的补助</t>
  </si>
  <si>
    <t xml:space="preserve">  退役军人管理事务</t>
  </si>
  <si>
    <t xml:space="preserve">  财政代缴社会保险费支出</t>
  </si>
  <si>
    <t xml:space="preserve">  其他社会保障和就业支出(款)</t>
  </si>
  <si>
    <t>卫生健康支出</t>
  </si>
  <si>
    <t xml:space="preserve">  卫生健康管理事务</t>
  </si>
  <si>
    <t xml:space="preserve">  公立医院</t>
  </si>
  <si>
    <t xml:space="preserve">  基层医疗卫生机构</t>
  </si>
  <si>
    <t xml:space="preserve">  公共卫生</t>
  </si>
  <si>
    <t xml:space="preserve">  计划生育事务</t>
  </si>
  <si>
    <t xml:space="preserve">  行政事业单位医疗</t>
  </si>
  <si>
    <t xml:space="preserve">  财政对基本医疗保险基金的补助</t>
  </si>
  <si>
    <t xml:space="preserve">  医疗救助</t>
  </si>
  <si>
    <t xml:space="preserve">  优抚对象医疗</t>
  </si>
  <si>
    <t xml:space="preserve">  医疗保障管理事务</t>
  </si>
  <si>
    <t xml:space="preserve">  老龄卫生健康事务(款)</t>
  </si>
  <si>
    <t xml:space="preserve">  中医药事务</t>
  </si>
  <si>
    <t xml:space="preserve">  托育服务</t>
  </si>
  <si>
    <t xml:space="preserve">  其他卫生健康支出(款)</t>
  </si>
  <si>
    <t>节能环保支出</t>
  </si>
  <si>
    <t xml:space="preserve">  环境保护管理事务</t>
  </si>
  <si>
    <t xml:space="preserve">  环境监测与监察</t>
  </si>
  <si>
    <t xml:space="preserve">  污染防治</t>
  </si>
  <si>
    <t xml:space="preserve">  自然生态保护</t>
  </si>
  <si>
    <t xml:space="preserve">  森林保护修复</t>
  </si>
  <si>
    <t xml:space="preserve">  退耕还林还草</t>
  </si>
  <si>
    <t xml:space="preserve">  风沙荒漠治理</t>
  </si>
  <si>
    <t xml:space="preserve">  退牧还草</t>
  </si>
  <si>
    <t xml:space="preserve">  已垦草原退耕还草(款)</t>
  </si>
  <si>
    <t xml:space="preserve">  能源节约利用(款)</t>
  </si>
  <si>
    <t xml:space="preserve">  污染减排</t>
  </si>
  <si>
    <t xml:space="preserve">  可再生能源(款)</t>
  </si>
  <si>
    <t xml:space="preserve">  循环经济(款)</t>
  </si>
  <si>
    <t xml:space="preserve">  能源管理事务</t>
  </si>
  <si>
    <t xml:space="preserve">  其他节能环保支出(款)</t>
  </si>
  <si>
    <t>城乡社区支出</t>
  </si>
  <si>
    <t xml:space="preserve">  城乡社区管理事务</t>
  </si>
  <si>
    <t xml:space="preserve">  城乡社区规划与管理(款)</t>
  </si>
  <si>
    <t xml:space="preserve">  城乡社区公共设施</t>
  </si>
  <si>
    <t xml:space="preserve">  城乡社区环境卫生(款)</t>
  </si>
  <si>
    <t xml:space="preserve">  建设市场管理与监督(款)</t>
  </si>
  <si>
    <t xml:space="preserve">  其他城乡社区支出(款)</t>
  </si>
  <si>
    <t>农林水支出</t>
  </si>
  <si>
    <t xml:space="preserve">  农业农村</t>
  </si>
  <si>
    <t xml:space="preserve">  林业和草原</t>
  </si>
  <si>
    <t xml:space="preserve">  水利</t>
  </si>
  <si>
    <t xml:space="preserve">  巩固脱贫衔接乡村振兴</t>
  </si>
  <si>
    <t xml:space="preserve">  农村综合改革</t>
  </si>
  <si>
    <t xml:space="preserve">  普惠金融发展支出</t>
  </si>
  <si>
    <t xml:space="preserve">  目标价格补贴</t>
  </si>
  <si>
    <t xml:space="preserve">  其他农林水支出(款)</t>
  </si>
  <si>
    <t>交通运输支出</t>
  </si>
  <si>
    <t xml:space="preserve">  公路水路运输</t>
  </si>
  <si>
    <t xml:space="preserve">  铁路运输</t>
  </si>
  <si>
    <t xml:space="preserve">  民用航空运输</t>
  </si>
  <si>
    <t xml:space="preserve">  邮政业支出</t>
  </si>
  <si>
    <t xml:space="preserve">  车辆购置税支出</t>
  </si>
  <si>
    <t xml:space="preserve">  其他交通运输支出(款)</t>
  </si>
  <si>
    <t>资源勘探工业信息等支出</t>
  </si>
  <si>
    <t xml:space="preserve">  资源勘探开发</t>
  </si>
  <si>
    <t xml:space="preserve">  制造业</t>
  </si>
  <si>
    <t xml:space="preserve">  建筑业</t>
  </si>
  <si>
    <t xml:space="preserve">  工业和信息产业监管</t>
  </si>
  <si>
    <t xml:space="preserve">  国有资产监管</t>
  </si>
  <si>
    <t xml:space="preserve">  支持中小企业发展和管理支出</t>
  </si>
  <si>
    <t xml:space="preserve">  其他资源勘探工业信息等支出(款)</t>
  </si>
  <si>
    <t>商业服务业等支出</t>
  </si>
  <si>
    <t xml:space="preserve">  商业流通事务</t>
  </si>
  <si>
    <t xml:space="preserve">  涉外发展服务支出</t>
  </si>
  <si>
    <t xml:space="preserve">  其他商业服务业等支出(款)</t>
  </si>
  <si>
    <t>金融支出</t>
  </si>
  <si>
    <t xml:space="preserve">  金融部门行政支出</t>
  </si>
  <si>
    <t xml:space="preserve">  金融部门监管支出</t>
  </si>
  <si>
    <t xml:space="preserve">  金融发展支出</t>
  </si>
  <si>
    <t xml:space="preserve">  金融调控支出</t>
  </si>
  <si>
    <t xml:space="preserve">  其他金融支出(款)</t>
  </si>
  <si>
    <t>援助其他地区支出</t>
  </si>
  <si>
    <t xml:space="preserve">  一般公共服务</t>
  </si>
  <si>
    <t xml:space="preserve">  教育</t>
  </si>
  <si>
    <t xml:space="preserve">  文化旅游体育与传媒</t>
  </si>
  <si>
    <t xml:space="preserve">  卫生健康</t>
  </si>
  <si>
    <t xml:space="preserve">  节能环保</t>
  </si>
  <si>
    <t xml:space="preserve">  交通运输</t>
  </si>
  <si>
    <t xml:space="preserve">  住房保障</t>
  </si>
  <si>
    <t xml:space="preserve">  其他支出</t>
  </si>
  <si>
    <t>自然资源海洋气象等支出</t>
  </si>
  <si>
    <t xml:space="preserve">  自然资源事务</t>
  </si>
  <si>
    <t xml:space="preserve">  气象事务</t>
  </si>
  <si>
    <t xml:space="preserve">  其他自然资源海洋气象等支出(款)</t>
  </si>
  <si>
    <t>住房保障支出</t>
  </si>
  <si>
    <t xml:space="preserve">  保障性安居工程支出</t>
  </si>
  <si>
    <t xml:space="preserve">  住房改革支出</t>
  </si>
  <si>
    <t xml:space="preserve">  城乡社区住宅</t>
  </si>
  <si>
    <t>粮油物资储备支出</t>
  </si>
  <si>
    <t xml:space="preserve">  粮油物资事务</t>
  </si>
  <si>
    <t xml:space="preserve">  能源储备</t>
  </si>
  <si>
    <t xml:space="preserve">  粮油储备</t>
  </si>
  <si>
    <t xml:space="preserve">  重要商品储备</t>
  </si>
  <si>
    <t>灾害防治及应急管理支出</t>
  </si>
  <si>
    <t xml:space="preserve">  应急管理事务</t>
  </si>
  <si>
    <t xml:space="preserve">  消防救援事务</t>
  </si>
  <si>
    <t xml:space="preserve">  矿山安全</t>
  </si>
  <si>
    <t xml:space="preserve">  地震事务</t>
  </si>
  <si>
    <t xml:space="preserve">  自然灾害防治</t>
  </si>
  <si>
    <t xml:space="preserve">  自然灾害救灾及恢复重建支出</t>
  </si>
  <si>
    <t xml:space="preserve">  其他灾害防治及应急管理支出(款)</t>
  </si>
  <si>
    <t>预备费</t>
  </si>
  <si>
    <t>其他支出(类)</t>
  </si>
  <si>
    <t xml:space="preserve">  其他支出(款)</t>
  </si>
  <si>
    <t>债务付息支出</t>
  </si>
  <si>
    <t xml:space="preserve">  中央政府国内债务付息支出</t>
  </si>
  <si>
    <t xml:space="preserve">  中央政府国外债务付息支出</t>
  </si>
  <si>
    <t xml:space="preserve">  地方政府一般债务付息支出</t>
  </si>
  <si>
    <t>债务发行费用支出</t>
  </si>
  <si>
    <t xml:space="preserve">  中央政府国内债务发行费用支出</t>
  </si>
  <si>
    <t xml:space="preserve">  中央政府国外债务发行费用支出</t>
  </si>
  <si>
    <t xml:space="preserve">  地方政府一般债务发行费用支出</t>
  </si>
  <si>
    <t>表四 2021年市本级一般公共预算转移性收入表</t>
  </si>
  <si>
    <t>2020年
决算数</t>
  </si>
  <si>
    <t>2021年
年初预算数</t>
  </si>
  <si>
    <t>2021年
决算数</t>
  </si>
  <si>
    <t>比上年+、- %</t>
  </si>
  <si>
    <t xml:space="preserve"> 合    计</t>
  </si>
  <si>
    <t>上级补助收入</t>
  </si>
  <si>
    <t xml:space="preserve">  返还性支出</t>
  </si>
  <si>
    <t xml:space="preserve">  一般性转移支付支出</t>
  </si>
  <si>
    <t xml:space="preserve">    企业事业单位划转补助支出</t>
  </si>
  <si>
    <t xml:space="preserve">    贫困地区转移支付支出</t>
  </si>
  <si>
    <t xml:space="preserve">    一般公共服务共同财政事权转移支付支出  </t>
  </si>
  <si>
    <t xml:space="preserve">    文化旅游体育与传媒共同财政事权转移支付支出  </t>
  </si>
  <si>
    <t xml:space="preserve">    社会保障和就业共同财政事权转移支付支出 </t>
  </si>
  <si>
    <t xml:space="preserve">    资源勘探工业信息等共同财政事权转移支付支出 </t>
  </si>
  <si>
    <t xml:space="preserve">    商业服务业等共同财政事权转移支付支出</t>
  </si>
  <si>
    <t xml:space="preserve">    自然资源海洋气象等共同财政事权转移支付支出  </t>
  </si>
  <si>
    <t xml:space="preserve">    粮油物资储备共同财政事权转移支付支出</t>
  </si>
  <si>
    <t xml:space="preserve">    灾害防治及应急管理共同财政事权转移支付支出  </t>
  </si>
  <si>
    <t xml:space="preserve">  专项转移支付支出</t>
  </si>
  <si>
    <t>下级上解收入</t>
  </si>
  <si>
    <t xml:space="preserve">  体制上解收入</t>
  </si>
  <si>
    <t xml:space="preserve">  专项上解收入</t>
  </si>
  <si>
    <t>上年结余</t>
  </si>
  <si>
    <t xml:space="preserve">调入资金   </t>
  </si>
  <si>
    <t>债务转贷收入</t>
  </si>
  <si>
    <t>动用预算稳定调节基金</t>
  </si>
  <si>
    <t>表五 2021年市本级一般公共预算专项转移支付表</t>
  </si>
  <si>
    <t>2021年
年初预算</t>
  </si>
  <si>
    <t>补助下级支出</t>
  </si>
  <si>
    <t xml:space="preserve">    资源勘探信息等共同财政事权转移支付支出 </t>
  </si>
  <si>
    <t>上解上级支出</t>
  </si>
  <si>
    <t xml:space="preserve">  体制上解支出</t>
  </si>
  <si>
    <t xml:space="preserve">  专项上解支出</t>
  </si>
  <si>
    <t>债务还本支出</t>
  </si>
  <si>
    <t>债务转贷支出</t>
  </si>
  <si>
    <t>安排预算稳定调节基金</t>
  </si>
  <si>
    <t>年终结余</t>
  </si>
  <si>
    <t>表四  2025年柳城县一般公共预算经济分类支出决算表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</si>
  <si>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</si>
  <si>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</si>
  <si>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</si>
  <si>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</si>
  <si>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</si>
  <si>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</si>
  <si>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</si>
  <si>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</si>
  <si>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</si>
  <si>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专用材料购置费</t>
  </si>
  <si>
    <t xml:space="preserve">  委托业务费</t>
  </si>
  <si>
    <t xml:space="preserve">  公务接待费</t>
  </si>
  <si>
    <t xml:space="preserve">  因公出国(境)费用</t>
  </si>
  <si>
    <t xml:space="preserve">  公务用车运行维护费</t>
  </si>
  <si>
    <t xml:space="preserve">  维修(护)费</t>
  </si>
  <si>
    <t xml:space="preserve">  其他商品和服务支出</t>
  </si>
  <si>
    <t>机关资本性支出(一)</t>
  </si>
  <si>
    <t xml:space="preserve">  房屋建筑物购建</t>
  </si>
  <si>
    <t xml:space="preserve">  基础设施建设</t>
  </si>
  <si>
    <t xml:space="preserve">  公务用车购置</t>
  </si>
  <si>
    <t xml:space="preserve">  土地征迁补偿和安置支出</t>
  </si>
  <si>
    <t xml:space="preserve">  设备购置</t>
  </si>
  <si>
    <t xml:space="preserve">  大型修缮</t>
  </si>
  <si>
    <t xml:space="preserve">  其他资本性支出</t>
  </si>
  <si>
    <t>机关资本性支出(二)</t>
  </si>
  <si>
    <t>对事业单位经常性补助</t>
  </si>
  <si>
    <t xml:space="preserve">  工资福利支出</t>
  </si>
  <si>
    <t xml:space="preserve">  商品和服务支出</t>
  </si>
  <si>
    <t xml:space="preserve">  其他对事业单位补助</t>
  </si>
  <si>
    <t>对事业单位资本性补助</t>
  </si>
  <si>
    <t xml:space="preserve">  资本性支出(一)</t>
  </si>
  <si>
    <t xml:space="preserve">  资本性支出(二)</t>
  </si>
  <si>
    <t>对企业补助</t>
  </si>
  <si>
    <t xml:space="preserve">  费用补贴</t>
  </si>
  <si>
    <t xml:space="preserve">  利息补贴</t>
  </si>
  <si>
    <t xml:space="preserve">  其他对企业补助</t>
  </si>
  <si>
    <t>对企业资本性支出</t>
  </si>
  <si>
    <t xml:space="preserve">  对企业资本性支出(一)</t>
  </si>
  <si>
    <t xml:space="preserve">  对企业资本性支出(二)</t>
  </si>
  <si>
    <t>对个人和家庭的补助</t>
  </si>
  <si>
    <t xml:space="preserve">  社会福利和救助</t>
  </si>
  <si>
    <t xml:space="preserve">  助学金</t>
  </si>
  <si>
    <t xml:space="preserve">  个人农业生产补贴</t>
  </si>
  <si>
    <t xml:space="preserve">  离退休费</t>
  </si>
  <si>
    <t xml:space="preserve">  其他对个人和家庭补助</t>
  </si>
  <si>
    <t>对社会保障基金补助</t>
  </si>
  <si>
    <t xml:space="preserve">  对社会保险基金补助</t>
  </si>
  <si>
    <t xml:space="preserve">  对机关事业单位职业年金的补助</t>
  </si>
  <si>
    <t>债务利息及费用支出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</si>
  <si>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</si>
  <si>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</si>
  <si>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</si>
  <si>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</si>
  <si>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预备费及预留</t>
  </si>
  <si>
    <t xml:space="preserve">  预备费</t>
  </si>
  <si>
    <t xml:space="preserve">  预留</t>
  </si>
  <si>
    <t>其他支出</t>
  </si>
  <si>
    <t xml:space="preserve">  赠与</t>
  </si>
  <si>
    <t xml:space="preserve">  国家赔偿费用支出</t>
  </si>
  <si>
    <t xml:space="preserve">  对民间非营利组织和群众性自治组织补贴</t>
  </si>
  <si>
    <t>上年结转专款支出</t>
  </si>
  <si>
    <t>表五   2025年柳城县政府性基金预算收支决算表</t>
  </si>
  <si>
    <t>完成年初预算（%）</t>
  </si>
  <si>
    <t>一、农网还贷资金收入</t>
  </si>
  <si>
    <t>一、文化旅游体育与传媒支出</t>
  </si>
  <si>
    <t>二、旅游发展基金收入</t>
  </si>
  <si>
    <t xml:space="preserve">    国家电影事业发展专项资金安排的支出</t>
  </si>
  <si>
    <t>三、国家电影事业发展专项资金收入</t>
  </si>
  <si>
    <t xml:space="preserve">    旅游发展基金支出</t>
  </si>
  <si>
    <t>四、国有土地收益基金收入</t>
  </si>
  <si>
    <t>二、城乡社区支出</t>
  </si>
  <si>
    <t>五、农业土地开发资金收入</t>
  </si>
  <si>
    <t xml:space="preserve">    国有土地使用权出让收入安排的支出</t>
  </si>
  <si>
    <t>六、国有土地使用权出让收入</t>
  </si>
  <si>
    <t xml:space="preserve">    国有土地收益基金安排的支出</t>
  </si>
  <si>
    <t xml:space="preserve">    土地出让价款收入</t>
  </si>
  <si>
    <t xml:space="preserve">    农业土地开发资金安排的支出</t>
  </si>
  <si>
    <t xml:space="preserve">    补缴的土地价款</t>
  </si>
  <si>
    <t xml:space="preserve">    城市基础设施配套费安排的支出</t>
  </si>
  <si>
    <t xml:space="preserve">    划拨土地收入</t>
  </si>
  <si>
    <t xml:space="preserve">    污水处理费安排的支出</t>
  </si>
  <si>
    <t xml:space="preserve">    缴纳新增建设用地土地有偿使用费</t>
  </si>
  <si>
    <t xml:space="preserve">    土地储备专项债券收入安排的支出</t>
  </si>
  <si>
    <t xml:space="preserve">    其他土地出让收入</t>
  </si>
  <si>
    <t xml:space="preserve">    棚户区改造专项债券收入安排的支出</t>
  </si>
  <si>
    <t>七、大中型水库库区基金收入</t>
  </si>
  <si>
    <t xml:space="preserve">    城市基础设施配套费对应专项债务收入安排的支出</t>
  </si>
  <si>
    <t>大中型水库移民后期扶持基金收入</t>
  </si>
  <si>
    <t xml:space="preserve">    污水处理费对应专项债务收入安排的支出</t>
  </si>
  <si>
    <t>小型水库移民扶助基金相关收入</t>
  </si>
  <si>
    <t xml:space="preserve">    国有土地使用权出让收入对应专项债务收入安排的支出</t>
  </si>
  <si>
    <t>八、彩票公益金收入</t>
  </si>
  <si>
    <t>三、农林水支出</t>
  </si>
  <si>
    <t xml:space="preserve">    福利彩票公益金收入</t>
  </si>
  <si>
    <t xml:space="preserve">    大中型水库库区基金安排的支出</t>
  </si>
  <si>
    <t xml:space="preserve">    体育彩票公益金收入</t>
  </si>
  <si>
    <t xml:space="preserve">    国家重大水利工程建设基金安排的支出</t>
  </si>
  <si>
    <t>九、城市基础设施配套费收入</t>
  </si>
  <si>
    <t xml:space="preserve">    大中型水库库区基金对应专项债务收入安排的支出</t>
  </si>
  <si>
    <t>十、小型水库移民扶助基金收入</t>
  </si>
  <si>
    <t xml:space="preserve">    国家重大水利工程建设基金对应专项债务收入安排的支出  </t>
  </si>
  <si>
    <t>十一、国家重大水利工程建设基金收入</t>
  </si>
  <si>
    <t xml:space="preserve">    大中型水库移民后期扶持基金支出</t>
  </si>
  <si>
    <t>十二、车辆通行费</t>
  </si>
  <si>
    <t xml:space="preserve">    小型水库移民扶助基金安排的支出</t>
  </si>
  <si>
    <t>十三、污水处理费收入</t>
  </si>
  <si>
    <t xml:space="preserve">    小型水库移民扶助基金对应专项债务收入安排的支出</t>
  </si>
  <si>
    <t>十四、彩票发行机构和彩票销售机构的业务费用</t>
  </si>
  <si>
    <t>四、交通运输支出</t>
  </si>
  <si>
    <t xml:space="preserve">      福利彩票销售机构的业务费用</t>
  </si>
  <si>
    <t xml:space="preserve">    车辆通行费安排的支出</t>
  </si>
  <si>
    <t xml:space="preserve">      体育彩票销售机构的业务费用</t>
  </si>
  <si>
    <t xml:space="preserve">    政府收费公路专项债券收入安排的支出</t>
  </si>
  <si>
    <t xml:space="preserve">      彩票发行销售风险基金</t>
  </si>
  <si>
    <t xml:space="preserve">    车辆通行费对应专项债务收入安排的支出</t>
  </si>
  <si>
    <t>十五、其他政府性基金收入</t>
  </si>
  <si>
    <t>五、资源勘探工业信息等支出</t>
  </si>
  <si>
    <t>十六、专项债务对应项目专项收入</t>
  </si>
  <si>
    <t xml:space="preserve">    农网还贷资金支出</t>
  </si>
  <si>
    <t xml:space="preserve">      国有土地使用权出让金专项债务对应项目专项收入</t>
  </si>
  <si>
    <t xml:space="preserve">    超长期特别国债安排的支出</t>
  </si>
  <si>
    <t xml:space="preserve">        棚户区改造专项债券对应项目专项收入</t>
  </si>
  <si>
    <t>六、自然资源海洋气象等支出</t>
  </si>
  <si>
    <t xml:space="preserve">      其他政府性基金专项债务对应项目专项收入</t>
  </si>
  <si>
    <t xml:space="preserve">    耕地保护考核奖惩基金支出</t>
  </si>
  <si>
    <t xml:space="preserve">        其他地方自行试点项目收益专项债券对应项目专项收入</t>
  </si>
  <si>
    <t>七、其他支出</t>
  </si>
  <si>
    <t>其他政府性基金及对应专项债务收入安排的支出</t>
  </si>
  <si>
    <t xml:space="preserve">    彩票发行销售机构业务费安排的支出</t>
  </si>
  <si>
    <t xml:space="preserve">    彩票公益金安排的支出</t>
  </si>
  <si>
    <t>八、债务付息支出</t>
  </si>
  <si>
    <t xml:space="preserve">    地方政府专项债务付息支出</t>
  </si>
  <si>
    <t>九、债务发行费用支出</t>
  </si>
  <si>
    <t xml:space="preserve">    地方政府专项债务发行费用支出</t>
  </si>
  <si>
    <t>十、抗疫特别国债安排的支出</t>
  </si>
  <si>
    <t xml:space="preserve">    基础设施建设</t>
  </si>
  <si>
    <t xml:space="preserve">    抗疫相关支出</t>
  </si>
  <si>
    <t>十一、上年专项结余</t>
  </si>
  <si>
    <t>政府性基金预算收入合计</t>
  </si>
  <si>
    <t>政府性基金预算支出合计</t>
  </si>
  <si>
    <t xml:space="preserve">    上级补助收入</t>
  </si>
  <si>
    <t xml:space="preserve">    补助下级支出</t>
  </si>
  <si>
    <t xml:space="preserve">    下级上解收入</t>
  </si>
  <si>
    <t xml:space="preserve">    上解上级支出</t>
  </si>
  <si>
    <t xml:space="preserve">    上年结余收入</t>
  </si>
  <si>
    <t xml:space="preserve">    专项债务还本支出</t>
  </si>
  <si>
    <t xml:space="preserve">    专项债务转贷收入</t>
  </si>
  <si>
    <t xml:space="preserve">    专项债务转贷支出</t>
  </si>
  <si>
    <t xml:space="preserve">    调入资金</t>
  </si>
  <si>
    <t xml:space="preserve">    调出资金</t>
  </si>
  <si>
    <t xml:space="preserve">    年终结余</t>
  </si>
  <si>
    <t>收入总计</t>
  </si>
  <si>
    <t>支出总计</t>
  </si>
  <si>
    <t>其中：当年政府性基金收入总计</t>
  </si>
  <si>
    <t>其中：当年政府性基金支出总计</t>
  </si>
  <si>
    <t>表六   2025年柳城县国有资本经营预算收支决算表</t>
  </si>
  <si>
    <t>2024年决算数</t>
  </si>
  <si>
    <t>2025年
人大批复调整预算数</t>
  </si>
  <si>
    <t>2025年决算数</t>
  </si>
  <si>
    <t>一、利润收入</t>
  </si>
  <si>
    <t>一、解决历史遗留问题及改革成本支出</t>
  </si>
  <si>
    <t>二、股利、股息收入</t>
  </si>
  <si>
    <t xml:space="preserve">    “三供一业”移交补助支出</t>
  </si>
  <si>
    <t>三、产权转让收入</t>
  </si>
  <si>
    <t xml:space="preserve">    国有企业办职教幼教补助支出</t>
  </si>
  <si>
    <t>四、清算收入</t>
  </si>
  <si>
    <t xml:space="preserve">    国有企业退休人员社会化管理补助支出</t>
  </si>
  <si>
    <t>五、其他国有资本经营预算收入</t>
  </si>
  <si>
    <t xml:space="preserve">    国有企业改革成本支出</t>
  </si>
  <si>
    <t xml:space="preserve">    其他解决历史遗留问题及改革成本支出</t>
  </si>
  <si>
    <t>二、国有企业资本金注入</t>
  </si>
  <si>
    <t xml:space="preserve">    其他国有企业资本金注入</t>
  </si>
  <si>
    <t>三、其他国有资本经营预算支出</t>
  </si>
  <si>
    <t xml:space="preserve">    其他国有资本经营预算支出(项)</t>
  </si>
  <si>
    <t>四、上年结转专款支出</t>
  </si>
  <si>
    <t>本年收入合计</t>
  </si>
  <si>
    <t>本年支出合计</t>
  </si>
  <si>
    <t>上年结余收入</t>
  </si>
  <si>
    <t>调出资金</t>
  </si>
  <si>
    <t>其中：当年国有资本经营收入总计</t>
  </si>
  <si>
    <t>其中：当年国有资本经营支出总计</t>
  </si>
  <si>
    <t>表七  2025年柳城县社会保险基金收支决算表</t>
  </si>
  <si>
    <t>项  目</t>
  </si>
  <si>
    <t>一、本年社会保险基金收入合计</t>
  </si>
  <si>
    <t>（一）机关事业单位基本养老保险基金收入</t>
  </si>
  <si>
    <t xml:space="preserve">   其中:社会保险费收入</t>
  </si>
  <si>
    <t xml:space="preserve">      财政补贴收入</t>
  </si>
  <si>
    <t xml:space="preserve">      利息收入</t>
  </si>
  <si>
    <t xml:space="preserve">      转移收入</t>
  </si>
  <si>
    <t xml:space="preserve">      其他收入</t>
  </si>
  <si>
    <t>（二）城乡居民基本养老保险基金收入</t>
  </si>
  <si>
    <t xml:space="preserve">      委托投资收益</t>
  </si>
  <si>
    <t>二、本年社会保险基金支出合计</t>
  </si>
  <si>
    <t>（一）机关事业单位基本养老保险基金支出</t>
  </si>
  <si>
    <t xml:space="preserve">   其中:社会保险待遇支出</t>
  </si>
  <si>
    <t xml:space="preserve">        转移支出</t>
  </si>
  <si>
    <t xml:space="preserve">        其他支出</t>
  </si>
  <si>
    <t>（二）城乡居民基本养老保险基金支出</t>
  </si>
  <si>
    <t xml:space="preserve">   其中:社会保险待遇支出（含大病保险）</t>
  </si>
  <si>
    <t xml:space="preserve">        个人账户养老金支出</t>
  </si>
  <si>
    <t xml:space="preserve">        丧葬补助金支出</t>
  </si>
  <si>
    <t>三、社会保险基金本年收支结余合计</t>
  </si>
  <si>
    <t xml:space="preserve">   社会保险基金年末滚存结余合计</t>
  </si>
  <si>
    <t>（一）机关事业单位基本养老保险基金本年收支结余</t>
  </si>
  <si>
    <t xml:space="preserve">     机关事业单位基本养老保险基金年末滚存结余</t>
  </si>
  <si>
    <t>（二）城乡居民基本养老保险基金本年收支结余</t>
  </si>
  <si>
    <t xml:space="preserve">     城乡居民基本养老保险基金年末滚存结余</t>
  </si>
  <si>
    <t>表八：2025年末柳城县地方政府债务限额和余额情况表</t>
  </si>
  <si>
    <t xml:space="preserve">      单位：万元</t>
  </si>
  <si>
    <t>项目名称</t>
  </si>
  <si>
    <t>年初债务余额</t>
  </si>
  <si>
    <t>期末债务余额</t>
  </si>
  <si>
    <t>年度限额</t>
  </si>
  <si>
    <t>限额使用比例%</t>
  </si>
  <si>
    <t>合计</t>
  </si>
  <si>
    <t>一般债务</t>
  </si>
  <si>
    <t>专项债务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</si>
</sst>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_);[Red]\(0.0\)"/>
    <numFmt numFmtId="178" formatCode="_ * #,##0.0_ ;_ * \-#,##0.0_ ;_ * &quot;-&quot;??_ ;_ @_ "/>
    <numFmt numFmtId="179" formatCode="#,##0.0_ "/>
    <numFmt numFmtId="180" formatCode="_ * #,##0_ ;_ * \-#,##0_ ;_ * &quot;-&quot;??_ ;_ @_ "/>
    <numFmt numFmtId="181" formatCode="0.0%"/>
    <numFmt numFmtId="182" formatCode="_ * #,##0.0_ ;_ * \-#,##0.0_ ;_ * &quot;-&quot;??.0_ ;_ @_ "/>
    <numFmt numFmtId="183" formatCode="0_ "/>
  </numFmts>
  <fonts count="53">
    <font>
      <sz val="11"/>
      <color indexed="8"/>
      <name val="宋体"/>
      <charset val="134"/>
    </font>
    <font>
      <sz val="12"/>
      <name val="宋体"/>
      <charset val="134"/>
    </font>
    <font>
      <b/>
      <sz val="18"/>
      <name val="黑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2"/>
      <color rgb="FFFF000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indexed="8"/>
      <name val="宋体"/>
      <charset val="134"/>
    </font>
    <font>
      <b/>
      <sz val="19"/>
      <name val="宋体"/>
      <charset val="134"/>
    </font>
    <font>
      <b/>
      <sz val="22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b/>
      <sz val="22"/>
      <color indexed="8"/>
      <name val="宋体"/>
      <charset val="134"/>
    </font>
    <font>
      <sz val="12"/>
      <name val="方正小标宋简体"/>
      <charset val="134"/>
    </font>
    <font>
      <sz val="16"/>
      <name val="黑体"/>
      <charset val="134"/>
    </font>
    <font>
      <sz val="14"/>
      <name val="仿宋_GB2312"/>
      <charset val="134"/>
    </font>
    <font>
      <sz val="28"/>
      <name val="方正小标宋简体"/>
      <charset val="134"/>
    </font>
    <font>
      <sz val="18"/>
      <name val="仿宋_GB2312"/>
      <charset val="134"/>
    </font>
    <font>
      <sz val="18"/>
      <name val="宋体"/>
      <charset val="134"/>
    </font>
    <font>
      <sz val="16"/>
      <color rgb="FFFF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Times New Roman"/>
      <charset val="0"/>
    </font>
    <font>
      <sz val="10"/>
      <name val="Helv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11" applyNumberFormat="0" applyAlignment="0" applyProtection="0">
      <alignment vertical="center"/>
    </xf>
    <xf numFmtId="0" fontId="39" fillId="4" borderId="12" applyNumberFormat="0" applyAlignment="0" applyProtection="0">
      <alignment vertical="center"/>
    </xf>
    <xf numFmtId="0" fontId="40" fillId="4" borderId="11" applyNumberFormat="0" applyAlignment="0" applyProtection="0">
      <alignment vertical="center"/>
    </xf>
    <xf numFmtId="0" fontId="41" fillId="5" borderId="13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6" fillId="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7" fillId="0" borderId="0"/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9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3" fontId="48" fillId="0" borderId="0" applyFont="0" applyFill="0" applyBorder="0" applyAlignment="0" applyProtection="0">
      <alignment vertical="center"/>
    </xf>
    <xf numFmtId="43" fontId="50" fillId="0" borderId="0" applyFont="0" applyFill="0" applyBorder="0" applyAlignment="0" applyProtection="0">
      <alignment vertical="center"/>
    </xf>
    <xf numFmtId="43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8" fillId="0" borderId="0">
      <alignment vertical="center"/>
    </xf>
    <xf numFmtId="0" fontId="48" fillId="0" borderId="0"/>
    <xf numFmtId="0" fontId="51" fillId="0" borderId="0"/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</cellStyleXfs>
  <cellXfs count="2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62" applyFont="1" applyFill="1" applyAlignment="1">
      <alignment horizontal="center" vertical="center"/>
    </xf>
    <xf numFmtId="0" fontId="3" fillId="0" borderId="0" xfId="62" applyFont="1" applyFill="1" applyAlignment="1"/>
    <xf numFmtId="0" fontId="4" fillId="0" borderId="1" xfId="62" applyFont="1" applyFill="1" applyBorder="1" applyAlignment="1">
      <alignment horizontal="center" vertical="center"/>
    </xf>
    <xf numFmtId="0" fontId="3" fillId="0" borderId="1" xfId="62" applyFont="1" applyFill="1" applyBorder="1" applyAlignment="1">
      <alignment horizontal="center" vertical="center"/>
    </xf>
    <xf numFmtId="176" fontId="3" fillId="0" borderId="1" xfId="62" applyNumberFormat="1" applyFont="1" applyFill="1" applyBorder="1" applyAlignment="1">
      <alignment horizontal="center" vertical="center"/>
    </xf>
    <xf numFmtId="3" fontId="3" fillId="0" borderId="1" xfId="62" applyNumberFormat="1" applyFont="1" applyFill="1" applyBorder="1" applyAlignment="1">
      <alignment horizontal="center" vertical="center"/>
    </xf>
    <xf numFmtId="177" fontId="3" fillId="0" borderId="0" xfId="62" applyNumberFormat="1" applyFont="1" applyFill="1" applyAlignment="1">
      <alignment horizontal="right" vertical="center"/>
    </xf>
    <xf numFmtId="177" fontId="4" fillId="0" borderId="1" xfId="62" applyNumberFormat="1" applyFont="1" applyFill="1" applyBorder="1" applyAlignment="1">
      <alignment horizontal="center" vertical="center"/>
    </xf>
    <xf numFmtId="10" fontId="3" fillId="0" borderId="1" xfId="62" applyNumberFormat="1" applyFont="1" applyFill="1" applyBorder="1" applyAlignment="1">
      <alignment horizontal="center" vertical="center"/>
    </xf>
    <xf numFmtId="0" fontId="1" fillId="0" borderId="0" xfId="54" applyFill="1" applyBorder="1" applyAlignment="1">
      <alignment vertical="center"/>
    </xf>
    <xf numFmtId="0" fontId="5" fillId="0" borderId="0" xfId="54" applyFont="1" applyFill="1" applyBorder="1" applyAlignment="1">
      <alignment vertical="center"/>
    </xf>
    <xf numFmtId="0" fontId="6" fillId="0" borderId="0" xfId="54" applyFont="1" applyFill="1" applyBorder="1" applyAlignment="1">
      <alignment vertical="center"/>
    </xf>
    <xf numFmtId="0" fontId="7" fillId="0" borderId="0" xfId="54" applyFont="1" applyFill="1" applyBorder="1" applyAlignment="1">
      <alignment vertical="center"/>
    </xf>
    <xf numFmtId="0" fontId="8" fillId="0" borderId="0" xfId="54" applyFont="1" applyFill="1" applyBorder="1" applyAlignment="1">
      <alignment vertical="center"/>
    </xf>
    <xf numFmtId="176" fontId="1" fillId="0" borderId="0" xfId="54" applyNumberFormat="1" applyFill="1" applyBorder="1" applyAlignment="1">
      <alignment vertical="center"/>
    </xf>
    <xf numFmtId="0" fontId="9" fillId="0" borderId="0" xfId="54" applyFont="1" applyFill="1" applyBorder="1" applyAlignment="1">
      <alignment horizontal="center" vertical="center"/>
    </xf>
    <xf numFmtId="176" fontId="5" fillId="0" borderId="0" xfId="54" applyNumberFormat="1" applyFont="1" applyFill="1" applyBorder="1" applyAlignment="1">
      <alignment vertical="center"/>
    </xf>
    <xf numFmtId="176" fontId="5" fillId="0" borderId="0" xfId="54" applyNumberFormat="1" applyFont="1" applyFill="1" applyBorder="1" applyAlignment="1">
      <alignment horizontal="right" vertical="center"/>
    </xf>
    <xf numFmtId="0" fontId="10" fillId="0" borderId="1" xfId="54" applyFont="1" applyFill="1" applyBorder="1" applyAlignment="1">
      <alignment horizontal="center" vertical="center"/>
    </xf>
    <xf numFmtId="41" fontId="11" fillId="0" borderId="1" xfId="0" applyNumberFormat="1" applyFont="1" applyFill="1" applyBorder="1" applyAlignment="1">
      <alignment horizontal="center" vertical="center" wrapText="1"/>
    </xf>
    <xf numFmtId="0" fontId="11" fillId="0" borderId="1" xfId="51" applyFont="1" applyFill="1" applyBorder="1" applyAlignment="1">
      <alignment horizontal="justify" vertical="center" wrapText="1"/>
    </xf>
    <xf numFmtId="176" fontId="10" fillId="0" borderId="1" xfId="54" applyNumberFormat="1" applyFont="1" applyFill="1" applyBorder="1" applyAlignment="1">
      <alignment horizontal="right" vertical="center"/>
    </xf>
    <xf numFmtId="0" fontId="12" fillId="0" borderId="1" xfId="51" applyFont="1" applyFill="1" applyBorder="1" applyAlignment="1">
      <alignment horizontal="justify" vertical="center" wrapText="1"/>
    </xf>
    <xf numFmtId="176" fontId="13" fillId="0" borderId="1" xfId="0" applyNumberFormat="1" applyFont="1" applyFill="1" applyBorder="1" applyAlignment="1">
      <alignment vertical="center"/>
    </xf>
    <xf numFmtId="41" fontId="12" fillId="0" borderId="2" xfId="0" applyNumberFormat="1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left" vertical="center" wrapText="1" indent="1"/>
    </xf>
    <xf numFmtId="176" fontId="5" fillId="0" borderId="1" xfId="54" applyNumberFormat="1" applyFont="1" applyFill="1" applyBorder="1" applyAlignment="1">
      <alignment horizontal="right" vertical="center"/>
    </xf>
    <xf numFmtId="0" fontId="5" fillId="0" borderId="1" xfId="54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>
      <alignment horizontal="right" vertical="center"/>
    </xf>
    <xf numFmtId="0" fontId="5" fillId="0" borderId="1" xfId="54" applyFont="1" applyFill="1" applyBorder="1" applyAlignment="1">
      <alignment vertical="center"/>
    </xf>
    <xf numFmtId="176" fontId="5" fillId="0" borderId="1" xfId="54" applyNumberFormat="1" applyFont="1" applyFill="1" applyBorder="1" applyAlignment="1">
      <alignment vertical="center"/>
    </xf>
    <xf numFmtId="0" fontId="5" fillId="0" borderId="1" xfId="54" applyFont="1" applyFill="1" applyBorder="1" applyAlignment="1">
      <alignment horizontal="left" vertical="center" wrapText="1"/>
    </xf>
    <xf numFmtId="178" fontId="11" fillId="0" borderId="1" xfId="1" applyNumberFormat="1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 wrapText="1"/>
    </xf>
    <xf numFmtId="178" fontId="11" fillId="0" borderId="1" xfId="1" applyNumberFormat="1" applyFont="1" applyFill="1" applyBorder="1" applyAlignment="1">
      <alignment horizontal="center" vertical="center"/>
    </xf>
    <xf numFmtId="178" fontId="12" fillId="0" borderId="1" xfId="1" applyNumberFormat="1" applyFont="1" applyFill="1" applyBorder="1" applyAlignment="1">
      <alignment horizontal="center" vertical="center"/>
    </xf>
    <xf numFmtId="3" fontId="1" fillId="0" borderId="0" xfId="0" applyNumberFormat="1" applyFont="1" applyFill="1" applyAlignment="1" applyProtection="1">
      <alignment horizontal="right" vertical="center"/>
    </xf>
    <xf numFmtId="3" fontId="5" fillId="0" borderId="0" xfId="0" applyNumberFormat="1" applyFont="1" applyFill="1" applyAlignment="1" applyProtection="1">
      <alignment horizontal="right" vertical="center"/>
    </xf>
    <xf numFmtId="176" fontId="5" fillId="0" borderId="0" xfId="0" applyNumberFormat="1" applyFont="1" applyFill="1" applyAlignment="1" applyProtection="1">
      <alignment horizontal="right" vertical="center"/>
    </xf>
    <xf numFmtId="176" fontId="10" fillId="0" borderId="0" xfId="0" applyNumberFormat="1" applyFont="1" applyFill="1" applyAlignment="1" applyProtection="1">
      <alignment horizontal="right" vertical="center"/>
    </xf>
    <xf numFmtId="0" fontId="1" fillId="0" borderId="0" xfId="0" applyFont="1" applyFill="1" applyAlignment="1"/>
    <xf numFmtId="3" fontId="9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horizontal="right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41" fontId="10" fillId="0" borderId="1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 applyProtection="1">
      <alignment horizontal="left" vertical="center" wrapText="1"/>
    </xf>
    <xf numFmtId="3" fontId="5" fillId="0" borderId="1" xfId="0" applyNumberFormat="1" applyFont="1" applyFill="1" applyBorder="1" applyAlignment="1" applyProtection="1">
      <alignment horizontal="right" vertical="center"/>
    </xf>
    <xf numFmtId="176" fontId="5" fillId="0" borderId="1" xfId="0" applyNumberFormat="1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right" vertical="center"/>
    </xf>
    <xf numFmtId="176" fontId="5" fillId="0" borderId="1" xfId="0" applyNumberFormat="1" applyFont="1" applyFill="1" applyBorder="1" applyAlignment="1" applyProtection="1">
      <alignment horizontal="left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 applyProtection="1">
      <alignment horizontal="right" vertical="center"/>
    </xf>
    <xf numFmtId="176" fontId="10" fillId="0" borderId="1" xfId="0" applyNumberFormat="1" applyFont="1" applyFill="1" applyBorder="1" applyAlignment="1" applyProtection="1">
      <alignment horizontal="left" vertical="center"/>
    </xf>
    <xf numFmtId="0" fontId="12" fillId="0" borderId="1" xfId="0" applyFont="1" applyFill="1" applyBorder="1" applyAlignment="1">
      <alignment vertical="center" wrapText="1"/>
    </xf>
    <xf numFmtId="180" fontId="12" fillId="0" borderId="1" xfId="1" applyNumberFormat="1" applyFont="1" applyFill="1" applyBorder="1" applyAlignment="1">
      <alignment horizontal="center" vertical="center"/>
    </xf>
    <xf numFmtId="0" fontId="14" fillId="0" borderId="0" xfId="0" applyFont="1" applyFill="1" applyAlignment="1"/>
    <xf numFmtId="41" fontId="11" fillId="0" borderId="1" xfId="0" applyNumberFormat="1" applyFont="1" applyFill="1" applyBorder="1" applyAlignment="1">
      <alignment horizontal="left" vertical="center" wrapText="1"/>
    </xf>
    <xf numFmtId="176" fontId="5" fillId="0" borderId="1" xfId="68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3" fontId="10" fillId="0" borderId="1" xfId="0" applyNumberFormat="1" applyFont="1" applyFill="1" applyBorder="1" applyAlignment="1" applyProtection="1">
      <alignment horizontal="center" vertical="center"/>
    </xf>
    <xf numFmtId="3" fontId="10" fillId="0" borderId="1" xfId="0" applyNumberFormat="1" applyFont="1" applyFill="1" applyBorder="1" applyAlignment="1" applyProtection="1">
      <alignment horizontal="left" vertical="center"/>
    </xf>
    <xf numFmtId="3" fontId="5" fillId="0" borderId="1" xfId="0" applyNumberFormat="1" applyFont="1" applyFill="1" applyBorder="1" applyAlignment="1" applyProtection="1">
      <alignment horizontal="left" vertical="center"/>
    </xf>
    <xf numFmtId="3" fontId="5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76" fontId="10" fillId="0" borderId="0" xfId="0" applyNumberFormat="1" applyFont="1" applyFill="1" applyAlignment="1"/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38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6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38" fontId="5" fillId="0" borderId="1" xfId="0" applyNumberFormat="1" applyFont="1" applyFill="1" applyBorder="1" applyAlignment="1" applyProtection="1">
      <alignment vertical="center" wrapText="1"/>
      <protection locked="0"/>
    </xf>
    <xf numFmtId="3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 applyProtection="1">
      <alignment horizontal="right" vertical="center"/>
      <protection locked="0"/>
    </xf>
    <xf numFmtId="38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38" fontId="5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41" fontId="10" fillId="0" borderId="5" xfId="0" applyNumberFormat="1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/>
    </xf>
    <xf numFmtId="178" fontId="11" fillId="0" borderId="6" xfId="1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176" fontId="13" fillId="0" borderId="5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176" fontId="10" fillId="0" borderId="1" xfId="0" applyNumberFormat="1" applyFont="1" applyFill="1" applyBorder="1" applyAlignment="1" applyProtection="1">
      <alignment horizontal="right" vertical="center"/>
      <protection locked="0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38" fontId="5" fillId="0" borderId="1" xfId="0" applyNumberFormat="1" applyFont="1" applyFill="1" applyBorder="1" applyAlignment="1" applyProtection="1">
      <alignment horizontal="center" vertical="center"/>
      <protection locked="0"/>
    </xf>
    <xf numFmtId="38" fontId="10" fillId="0" borderId="1" xfId="0" applyNumberFormat="1" applyFont="1" applyFill="1" applyBorder="1" applyAlignment="1" applyProtection="1">
      <alignment horizontal="center" vertical="center"/>
      <protection locked="0"/>
    </xf>
    <xf numFmtId="38" fontId="10" fillId="0" borderId="1" xfId="0" applyNumberFormat="1" applyFont="1" applyFill="1" applyBorder="1" applyAlignment="1" applyProtection="1">
      <alignment horizontal="left" vertical="center"/>
      <protection locked="0"/>
    </xf>
    <xf numFmtId="38" fontId="5" fillId="0" borderId="1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Alignment="1">
      <alignment wrapText="1"/>
    </xf>
    <xf numFmtId="180" fontId="1" fillId="0" borderId="0" xfId="0" applyNumberFormat="1" applyFont="1" applyFill="1" applyAlignment="1"/>
    <xf numFmtId="0" fontId="18" fillId="0" borderId="0" xfId="0" applyNumberFormat="1" applyFont="1" applyFill="1" applyAlignment="1" applyProtection="1">
      <alignment vertical="center"/>
    </xf>
    <xf numFmtId="0" fontId="18" fillId="0" borderId="0" xfId="0" applyNumberFormat="1" applyFont="1" applyFill="1" applyAlignment="1" applyProtection="1">
      <alignment horizontal="center" vertical="center"/>
    </xf>
    <xf numFmtId="180" fontId="18" fillId="0" borderId="0" xfId="0" applyNumberFormat="1" applyFont="1" applyFill="1" applyAlignment="1" applyProtection="1">
      <alignment horizontal="center" vertical="center"/>
    </xf>
    <xf numFmtId="180" fontId="5" fillId="0" borderId="0" xfId="0" applyNumberFormat="1" applyFont="1" applyFill="1" applyAlignment="1">
      <alignment horizontal="right" vertical="center"/>
    </xf>
    <xf numFmtId="18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/>
    </xf>
    <xf numFmtId="180" fontId="10" fillId="0" borderId="1" xfId="0" applyNumberFormat="1" applyFont="1" applyFill="1" applyBorder="1" applyAlignment="1" applyProtection="1">
      <alignment horizontal="right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10" fillId="0" borderId="1" xfId="0" applyNumberFormat="1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vertical="center"/>
    </xf>
    <xf numFmtId="180" fontId="5" fillId="0" borderId="1" xfId="0" applyNumberFormat="1" applyFont="1" applyFill="1" applyBorder="1" applyAlignment="1" applyProtection="1">
      <alignment horizontal="right" vertical="center"/>
    </xf>
    <xf numFmtId="0" fontId="5" fillId="0" borderId="5" xfId="0" applyNumberFormat="1" applyFont="1" applyFill="1" applyBorder="1" applyAlignment="1" applyProtection="1">
      <alignment vertical="center"/>
    </xf>
    <xf numFmtId="180" fontId="10" fillId="0" borderId="3" xfId="0" applyNumberFormat="1" applyFont="1" applyFill="1" applyBorder="1" applyAlignment="1" applyProtection="1">
      <alignment horizontal="right" vertical="center"/>
    </xf>
    <xf numFmtId="180" fontId="5" fillId="0" borderId="1" xfId="75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180" fontId="5" fillId="0" borderId="4" xfId="0" applyNumberFormat="1" applyFont="1" applyFill="1" applyBorder="1" applyAlignment="1" applyProtection="1">
      <alignment horizontal="right" vertical="center"/>
    </xf>
    <xf numFmtId="180" fontId="5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vertical="center"/>
    </xf>
    <xf numFmtId="3" fontId="19" fillId="0" borderId="0" xfId="0" applyNumberFormat="1" applyFont="1" applyFill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vertical="center"/>
    </xf>
    <xf numFmtId="176" fontId="5" fillId="0" borderId="4" xfId="0" applyNumberFormat="1" applyFont="1" applyFill="1" applyBorder="1" applyAlignment="1" applyProtection="1">
      <alignment horizontal="right" vertical="center"/>
    </xf>
    <xf numFmtId="176" fontId="5" fillId="0" borderId="5" xfId="0" applyNumberFormat="1" applyFont="1" applyFill="1" applyBorder="1" applyAlignment="1" applyProtection="1">
      <alignment vertical="center"/>
    </xf>
    <xf numFmtId="176" fontId="5" fillId="0" borderId="3" xfId="0" applyNumberFormat="1" applyFont="1" applyFill="1" applyBorder="1" applyAlignment="1" applyProtection="1">
      <alignment horizontal="right" vertical="center"/>
    </xf>
    <xf numFmtId="178" fontId="17" fillId="0" borderId="1" xfId="1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Fill="1" applyBorder="1" applyAlignment="1" applyProtection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176" fontId="1" fillId="0" borderId="0" xfId="0" applyNumberFormat="1" applyFont="1" applyFill="1" applyAlignment="1">
      <alignment wrapText="1"/>
    </xf>
    <xf numFmtId="0" fontId="19" fillId="0" borderId="0" xfId="0" applyNumberFormat="1" applyFont="1" applyFill="1" applyAlignment="1" applyProtection="1">
      <alignment horizontal="center" vertical="center"/>
    </xf>
    <xf numFmtId="176" fontId="19" fillId="0" borderId="0" xfId="0" applyNumberFormat="1" applyFont="1" applyFill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vertical="center"/>
    </xf>
    <xf numFmtId="0" fontId="5" fillId="0" borderId="0" xfId="0" applyNumberFormat="1" applyFont="1" applyFill="1" applyAlignment="1" applyProtection="1">
      <alignment vertical="center" wrapText="1"/>
    </xf>
    <xf numFmtId="176" fontId="5" fillId="0" borderId="0" xfId="0" applyNumberFormat="1" applyFont="1" applyFill="1" applyAlignment="1" applyProtection="1">
      <alignment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3" fontId="10" fillId="0" borderId="1" xfId="0" applyNumberFormat="1" applyFont="1" applyFill="1" applyBorder="1" applyAlignment="1" applyProtection="1">
      <alignment horizontal="right" vertical="center"/>
    </xf>
    <xf numFmtId="176" fontId="8" fillId="0" borderId="1" xfId="0" applyNumberFormat="1" applyFont="1" applyFill="1" applyBorder="1" applyAlignment="1">
      <alignment wrapText="1"/>
    </xf>
    <xf numFmtId="176" fontId="1" fillId="0" borderId="1" xfId="0" applyNumberFormat="1" applyFont="1" applyFill="1" applyBorder="1" applyAlignment="1">
      <alignment wrapText="1"/>
    </xf>
    <xf numFmtId="3" fontId="1" fillId="0" borderId="1" xfId="0" applyNumberFormat="1" applyFont="1" applyFill="1" applyBorder="1" applyAlignment="1">
      <alignment wrapText="1"/>
    </xf>
    <xf numFmtId="0" fontId="5" fillId="0" borderId="1" xfId="0" applyNumberFormat="1" applyFont="1" applyFill="1" applyBorder="1" applyAlignment="1" applyProtection="1">
      <alignment horizontal="right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8" fontId="11" fillId="0" borderId="1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Alignment="1" applyProtection="1">
      <alignment horizontal="right" vertical="center"/>
    </xf>
    <xf numFmtId="181" fontId="1" fillId="0" borderId="0" xfId="0" applyNumberFormat="1" applyFont="1" applyFill="1" applyAlignment="1">
      <alignment horizontal="left"/>
    </xf>
    <xf numFmtId="0" fontId="1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41" fontId="0" fillId="0" borderId="0" xfId="0" applyNumberFormat="1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vertical="center"/>
    </xf>
    <xf numFmtId="41" fontId="12" fillId="0" borderId="1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left" vertical="center"/>
    </xf>
    <xf numFmtId="178" fontId="0" fillId="0" borderId="0" xfId="1" applyNumberFormat="1" applyFont="1" applyFill="1" applyAlignment="1">
      <alignment horizontal="center" vertical="center"/>
    </xf>
    <xf numFmtId="0" fontId="0" fillId="0" borderId="0" xfId="0" applyFill="1" applyBorder="1">
      <alignment vertical="center"/>
    </xf>
    <xf numFmtId="0" fontId="12" fillId="0" borderId="0" xfId="0" applyFont="1" applyFill="1" applyBorder="1">
      <alignment vertical="center"/>
    </xf>
    <xf numFmtId="10" fontId="0" fillId="0" borderId="0" xfId="0" applyNumberFormat="1" applyFill="1" applyBorder="1">
      <alignment vertical="center"/>
    </xf>
    <xf numFmtId="0" fontId="10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41" fontId="12" fillId="0" borderId="0" xfId="0" applyNumberFormat="1" applyFont="1" applyFill="1" applyBorder="1" applyAlignment="1">
      <alignment horizontal="center" vertical="center"/>
    </xf>
    <xf numFmtId="41" fontId="5" fillId="0" borderId="0" xfId="72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21" fillId="0" borderId="0" xfId="0" applyFont="1" applyFill="1">
      <alignment vertical="center"/>
    </xf>
    <xf numFmtId="41" fontId="12" fillId="0" borderId="0" xfId="0" applyNumberFormat="1" applyFont="1" applyFill="1" applyAlignment="1">
      <alignment horizontal="center" vertical="center"/>
    </xf>
    <xf numFmtId="178" fontId="12" fillId="0" borderId="0" xfId="1" applyNumberFormat="1" applyFont="1" applyFill="1" applyAlignment="1">
      <alignment horizontal="center" vertical="center"/>
    </xf>
    <xf numFmtId="0" fontId="12" fillId="0" borderId="0" xfId="0" applyFont="1" applyFill="1">
      <alignment vertical="center"/>
    </xf>
    <xf numFmtId="0" fontId="2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8" fontId="12" fillId="0" borderId="0" xfId="1" applyNumberFormat="1" applyFont="1" applyFill="1" applyAlignment="1">
      <alignment horizontal="right" vertical="center"/>
    </xf>
    <xf numFmtId="0" fontId="12" fillId="0" borderId="1" xfId="0" applyFont="1" applyFill="1" applyBorder="1">
      <alignment vertical="center"/>
    </xf>
    <xf numFmtId="41" fontId="5" fillId="0" borderId="1" xfId="72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1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>
      <alignment vertical="center"/>
    </xf>
    <xf numFmtId="41" fontId="5" fillId="0" borderId="1" xfId="1" applyNumberFormat="1" applyFont="1" applyFill="1" applyBorder="1" applyAlignment="1">
      <alignment vertical="center"/>
    </xf>
    <xf numFmtId="178" fontId="0" fillId="0" borderId="0" xfId="1" applyNumberFormat="1" applyFont="1" applyFill="1" applyAlignment="1">
      <alignment horizontal="right" vertical="center"/>
    </xf>
    <xf numFmtId="3" fontId="5" fillId="0" borderId="1" xfId="0" applyNumberFormat="1" applyFont="1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left" vertical="center"/>
    </xf>
    <xf numFmtId="178" fontId="12" fillId="0" borderId="0" xfId="1" applyNumberFormat="1" applyFont="1" applyFill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 wrapText="1"/>
    </xf>
    <xf numFmtId="182" fontId="12" fillId="0" borderId="1" xfId="1" applyNumberFormat="1" applyFont="1" applyFill="1" applyBorder="1" applyAlignment="1">
      <alignment horizontal="center" vertical="center"/>
    </xf>
    <xf numFmtId="41" fontId="10" fillId="0" borderId="1" xfId="1" applyNumberFormat="1" applyFont="1" applyFill="1" applyBorder="1" applyAlignment="1">
      <alignment vertical="center"/>
    </xf>
    <xf numFmtId="0" fontId="0" fillId="0" borderId="1" xfId="0" applyFill="1" applyBorder="1">
      <alignment vertical="center"/>
    </xf>
    <xf numFmtId="1" fontId="5" fillId="0" borderId="1" xfId="0" applyNumberFormat="1" applyFont="1" applyFill="1" applyBorder="1" applyAlignment="1">
      <alignment horizontal="left" vertical="center"/>
    </xf>
    <xf numFmtId="178" fontId="0" fillId="0" borderId="1" xfId="1" applyNumberFormat="1" applyFont="1" applyFill="1" applyBorder="1" applyAlignment="1">
      <alignment horizontal="center" vertical="center"/>
    </xf>
    <xf numFmtId="0" fontId="21" fillId="0" borderId="0" xfId="0" applyFont="1" applyFill="1" applyBorder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183" fontId="10" fillId="0" borderId="0" xfId="76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 wrapText="1"/>
    </xf>
    <xf numFmtId="1" fontId="5" fillId="0" borderId="0" xfId="73" applyNumberFormat="1" applyFont="1" applyFill="1" applyBorder="1" applyAlignment="1" applyProtection="1">
      <alignment vertical="center" wrapText="1"/>
      <protection locked="0"/>
    </xf>
    <xf numFmtId="176" fontId="5" fillId="0" borderId="0" xfId="0" applyNumberFormat="1" applyFont="1" applyFill="1" applyBorder="1" applyAlignment="1">
      <alignment horizontal="right" vertical="center" wrapText="1"/>
    </xf>
    <xf numFmtId="1" fontId="10" fillId="0" borderId="0" xfId="73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Alignment="1"/>
    <xf numFmtId="0" fontId="24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/>
    </xf>
    <xf numFmtId="0" fontId="27" fillId="0" borderId="0" xfId="0" applyFont="1" applyFill="1" applyAlignment="1"/>
    <xf numFmtId="0" fontId="28" fillId="0" borderId="0" xfId="0" applyFont="1" applyFill="1" applyAlignment="1"/>
    <xf numFmtId="0" fontId="27" fillId="0" borderId="0" xfId="0" applyFont="1" applyFill="1" applyAlignment="1">
      <alignment horizontal="center"/>
    </xf>
    <xf numFmtId="57" fontId="27" fillId="0" borderId="0" xfId="0" applyNumberFormat="1" applyFont="1" applyFill="1" applyAlignment="1">
      <alignment horizontal="center"/>
    </xf>
    <xf numFmtId="0" fontId="26" fillId="0" borderId="0" xfId="0" applyFont="1" applyFill="1" applyAlignment="1"/>
    <xf numFmtId="0" fontId="29" fillId="0" borderId="0" xfId="0" applyFont="1" applyFill="1" applyAlignment="1"/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15" xfId="49"/>
    <cellStyle name="常规 6" xfId="50"/>
    <cellStyle name="常规_全区社保 2 2" xfId="51"/>
    <cellStyle name="常规_附表2：2015年基金预算调整表(初稿）" xfId="52"/>
    <cellStyle name="常规 15 2 10" xfId="53"/>
    <cellStyle name="常规_2015年自治区本级社会保险基金预算收支决算表（6.8） 2" xfId="54"/>
    <cellStyle name="常规 55" xfId="55"/>
    <cellStyle name="常规 48 2" xfId="56"/>
    <cellStyle name="常规 2 3" xfId="57"/>
    <cellStyle name="常规_Sheet2_本级支" xfId="58"/>
    <cellStyle name="常规 28" xfId="59"/>
    <cellStyle name="常规_Sheet1" xfId="60"/>
    <cellStyle name="常规_Sheet1_1 2 2" xfId="61"/>
    <cellStyle name="常规 2" xfId="62"/>
    <cellStyle name="千位分隔 2" xfId="63"/>
    <cellStyle name="千位分隔 3" xfId="64"/>
    <cellStyle name="千位分隔 2 2" xfId="65"/>
    <cellStyle name="常规 10" xfId="66"/>
    <cellStyle name="常规_Sheet1 2" xfId="67"/>
    <cellStyle name="常规_2013年国有资本经营预算草案0107" xfId="68"/>
    <cellStyle name="常规 9" xfId="69"/>
    <cellStyle name="Normal" xfId="70"/>
    <cellStyle name="样式 1" xfId="71"/>
    <cellStyle name="千位分隔 2 2 2" xfId="72"/>
    <cellStyle name="常规_广西壮族自治区全区与自治区本级2012年预算执行情况和2013年预算（草案）（最终）" xfId="73"/>
    <cellStyle name="常规 10 10" xfId="74"/>
    <cellStyle name="常规 14 140" xfId="75"/>
    <cellStyle name="常规_附表1&amp;2：2013年各级财政预算汇总表" xfId="76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0"/>
          <c:dPt>
            <c:idx val="0"/>
            <c:bubble3D val="0"/>
            <c:explosion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rgbClr val="000000">
                          <a:alpha val="100000"/>
                        </a:srgbClr>
                      </a:solidFill>
                      <a:prstDash val="solid"/>
                      <a:round/>
                    </a:ln>
                  </c:spPr>
                </c15:leaderLines>
              </c:ext>
            </c:extLst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  <c:extLst>
      <c:ext uri="{0b15fc19-7d7d-44ad-8c2d-2c3a37ce22c3}">
        <chartProps xmlns="https://web.wps.cn/et/2018/main" chartId="{3748801e-b601-49c7-8418-8267b2926cce}"/>
      </c:ext>
    </c:extLst>
  </c:chart>
  <c:spPr>
    <a:solidFill>
      <a:srgbClr val="FFFFFF"/>
    </a:solidFill>
    <a:ln w="9525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125" b="0" i="0" u="none" strike="noStrike" baseline="0">
          <a:solidFill>
            <a:srgbClr val="000000">
              <a:alpha val="100000"/>
            </a:srgbClr>
          </a:solidFill>
          <a:latin typeface="Arial" panose="020B0604020202090204" pitchFamily="7" charset="0"/>
          <a:ea typeface="Arial" panose="020B0604020202090204" pitchFamily="7" charset="0"/>
          <a:cs typeface="Arial" panose="020B0604020202090204" pitchFamily="7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0"/>
          <c:dPt>
            <c:idx val="0"/>
            <c:bubble3D val="0"/>
            <c:explosion val="0"/>
            <c:spPr>
              <a:solidFill>
                <a:srgbClr val="9999FF"/>
              </a:solidFill>
              <a:ln w="25400">
                <a:noFill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rgbClr val="000000">
                          <a:alpha val="100000"/>
                        </a:srgbClr>
                      </a:solidFill>
                      <a:prstDash val="solid"/>
                      <a:round/>
                    </a:ln>
                  </c:spPr>
                </c15:leaderLines>
              </c:ext>
            </c:extLst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  <c:extLst>
      <c:ext uri="{0b15fc19-7d7d-44ad-8c2d-2c3a37ce22c3}">
        <chartProps xmlns="https://web.wps.cn/et/2018/main" chartId="{0b385454-7071-4824-b7b1-bcee1695d812}"/>
      </c:ext>
    </c:extLst>
  </c:chart>
  <c:spPr>
    <a:solidFill>
      <a:srgbClr val="FFFFFF"/>
    </a:solidFill>
    <a:ln w="9525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125" b="0" i="0" u="none" strike="noStrike" baseline="0">
          <a:solidFill>
            <a:srgbClr val="000000">
              <a:alpha val="100000"/>
            </a:srgbClr>
          </a:solidFill>
          <a:latin typeface="Arial" panose="020B0604020202090204" pitchFamily="7" charset="0"/>
          <a:ea typeface="Arial" panose="020B0604020202090204" pitchFamily="7" charset="0"/>
          <a:cs typeface="Arial" panose="020B0604020202090204" pitchFamily="7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0"/>
          <c:dPt>
            <c:idx val="0"/>
            <c:bubble3D val="0"/>
            <c:explosion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rgbClr val="000000">
                          <a:alpha val="100000"/>
                        </a:srgbClr>
                      </a:solidFill>
                      <a:prstDash val="solid"/>
                      <a:round/>
                    </a:ln>
                  </c:spPr>
                </c15:leaderLines>
              </c:ext>
            </c:extLst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  <c:extLst>
      <c:ext uri="{0b15fc19-7d7d-44ad-8c2d-2c3a37ce22c3}">
        <chartProps xmlns="https://web.wps.cn/et/2018/main" chartId="{215bf246-6dc6-4e74-9fcc-d18c38976f76}"/>
      </c:ext>
    </c:extLst>
  </c:chart>
  <c:spPr>
    <a:solidFill>
      <a:srgbClr val="FFFFFF"/>
    </a:solidFill>
    <a:ln w="9525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125" b="0" i="0" u="none" strike="noStrike" baseline="0">
          <a:solidFill>
            <a:srgbClr val="000000">
              <a:alpha val="100000"/>
            </a:srgbClr>
          </a:solidFill>
          <a:latin typeface="Arial" panose="020B0604020202090204" pitchFamily="7" charset="0"/>
          <a:ea typeface="Arial" panose="020B0604020202090204" pitchFamily="7" charset="0"/>
          <a:cs typeface="Arial" panose="020B0604020202090204" pitchFamily="7" charset="0"/>
        </a:defRPr>
      </a:pPr>
    </a:p>
  </c:txPr>
  <c:externalData r:id="rId1">
    <c:autoUpdate val="0"/>
  </c:externalData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0"/>
          <c:dPt>
            <c:idx val="0"/>
            <c:bubble3D val="0"/>
            <c:explosion val="0"/>
            <c:spPr>
              <a:solidFill>
                <a:srgbClr val="9999FF"/>
              </a:solidFill>
              <a:ln w="25400">
                <a:noFill/>
              </a:ln>
            </c:spPr>
          </c:dPt>
          <c:dLbls>
            <c:numFmt formatCode="0.0%" sourceLinked="0"/>
            <c:spPr>
              <a:noFill/>
              <a:ln w="25400"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" b="0" i="0" u="none" strike="noStrike" kern="1200" baseline="0">
                    <a:solidFill>
                      <a:srgbClr val="000000">
                        <a:alpha val="100000"/>
                      </a:srgbClr>
                    </a:solidFill>
                    <a:latin typeface="宋体" panose="02010600030101010101" pitchFamily="7" charset="-122"/>
                    <a:ea typeface="宋体" panose="02010600030101010101" pitchFamily="7" charset="-122"/>
                    <a:cs typeface="宋体" panose="02010600030101010101" pitchFamily="7" charset="-122"/>
                  </a:defRPr>
                </a:pPr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rgbClr val="000000">
                          <a:alpha val="100000"/>
                        </a:srgbClr>
                      </a:solidFill>
                      <a:prstDash val="solid"/>
                      <a:round/>
                    </a:ln>
                  </c:spPr>
                </c15:leaderLines>
              </c:ext>
            </c:extLst>
          </c:dLbls>
          <c:val>
            <c:numRef>
              <c:f>{0}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  <c:extLst>
      <c:ext uri="{0b15fc19-7d7d-44ad-8c2d-2c3a37ce22c3}">
        <chartProps xmlns="https://web.wps.cn/et/2018/main" chartId="{b16d05e6-522d-410a-9e8d-26265804acd4}"/>
      </c:ext>
    </c:extLst>
  </c:chart>
  <c:spPr>
    <a:solidFill>
      <a:srgbClr val="FFFFFF"/>
    </a:solidFill>
    <a:ln w="9525" cap="flat" cmpd="sng" algn="ctr">
      <a:noFill/>
      <a:prstDash val="solid"/>
      <a:round/>
    </a:ln>
  </c:spPr>
  <c:txPr>
    <a:bodyPr rot="0" wrap="square" anchor="ctr" anchorCtr="1"/>
    <a:lstStyle/>
    <a:p>
      <a:pPr>
        <a:defRPr lang="zh-CN" sz="125" b="0" i="0" u="none" strike="noStrike" baseline="0">
          <a:solidFill>
            <a:srgbClr val="000000">
              <a:alpha val="100000"/>
            </a:srgbClr>
          </a:solidFill>
          <a:latin typeface="Arial" panose="020B0604020202090204" pitchFamily="7" charset="0"/>
          <a:ea typeface="Arial" panose="020B0604020202090204" pitchFamily="7" charset="0"/>
          <a:cs typeface="Arial" panose="020B0604020202090204" pitchFamily="7" charset="0"/>
        </a:defRPr>
      </a:pPr>
    </a:p>
  </c:txPr>
  <c:externalData r:id="rId1">
    <c:autoUpdate val="0"/>
  </c:externalData>
</c:chartSpace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0</xdr:colOff>
      <xdr:row>106</xdr:row>
      <xdr:rowOff>0</xdr:rowOff>
    </xdr:from>
    <xdr:to>
      <xdr:col>6</xdr:col>
      <xdr:colOff>1477645</xdr:colOff>
      <xdr:row>106</xdr:row>
      <xdr:rowOff>0</xdr:rowOff>
    </xdr:to>
    <xdr:graphicFrame>
      <xdr:nvGraphicFramePr>
        <xdr:cNvPr id="196481" name="Chart 1034"/>
        <xdr:cNvGraphicFramePr>
          <a:graphicFrameLocks noChangeAspect="1"/>
        </xdr:cNvGraphicFramePr>
      </xdr:nvGraphicFramePr>
      <xdr:xfrm>
        <a:off x="5801995" y="25817830"/>
        <a:ext cx="1477645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106</xdr:row>
      <xdr:rowOff>0</xdr:rowOff>
    </xdr:from>
    <xdr:to>
      <xdr:col>6</xdr:col>
      <xdr:colOff>1553210</xdr:colOff>
      <xdr:row>106</xdr:row>
      <xdr:rowOff>0</xdr:rowOff>
    </xdr:to>
    <xdr:graphicFrame>
      <xdr:nvGraphicFramePr>
        <xdr:cNvPr id="196482" name="Chart 1037"/>
        <xdr:cNvGraphicFramePr>
          <a:graphicFrameLocks noChangeAspect="1"/>
        </xdr:cNvGraphicFramePr>
      </xdr:nvGraphicFramePr>
      <xdr:xfrm>
        <a:off x="5801995" y="25817830"/>
        <a:ext cx="155321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106</xdr:row>
      <xdr:rowOff>0</xdr:rowOff>
    </xdr:from>
    <xdr:to>
      <xdr:col>6</xdr:col>
      <xdr:colOff>1477645</xdr:colOff>
      <xdr:row>106</xdr:row>
      <xdr:rowOff>0</xdr:rowOff>
    </xdr:to>
    <xdr:graphicFrame>
      <xdr:nvGraphicFramePr>
        <xdr:cNvPr id="2" name="Chart 1034"/>
        <xdr:cNvGraphicFramePr>
          <a:graphicFrameLocks noChangeAspect="1"/>
        </xdr:cNvGraphicFramePr>
      </xdr:nvGraphicFramePr>
      <xdr:xfrm>
        <a:off x="5801995" y="25817830"/>
        <a:ext cx="1477645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106</xdr:row>
      <xdr:rowOff>0</xdr:rowOff>
    </xdr:from>
    <xdr:to>
      <xdr:col>6</xdr:col>
      <xdr:colOff>1553210</xdr:colOff>
      <xdr:row>106</xdr:row>
      <xdr:rowOff>0</xdr:rowOff>
    </xdr:to>
    <xdr:graphicFrame>
      <xdr:nvGraphicFramePr>
        <xdr:cNvPr id="3" name="Chart 1037"/>
        <xdr:cNvGraphicFramePr>
          <a:graphicFrameLocks noChangeAspect="1"/>
        </xdr:cNvGraphicFramePr>
      </xdr:nvGraphicFramePr>
      <xdr:xfrm>
        <a:off x="5801995" y="25817830"/>
        <a:ext cx="155321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showZeros="0" tabSelected="1" zoomScale="110" zoomScaleNormal="110" workbookViewId="0">
      <selection activeCell="C41" sqref="C41"/>
    </sheetView>
  </sheetViews>
  <sheetFormatPr defaultColWidth="9" defaultRowHeight="17.6"/>
  <cols>
    <col min="1" max="3" width="9" style="42"/>
    <col min="4" max="4" width="10.5" style="42"/>
    <col min="5" max="5" width="18.125" style="42"/>
    <col min="6" max="16384" width="9" style="42"/>
  </cols>
  <sheetData>
    <row r="1" s="42" customFormat="1" ht="28" customHeight="1" spans="1:4">
      <c r="A1" s="218" t="s">
        <v>0</v>
      </c>
      <c r="B1" s="218"/>
      <c r="C1" s="218"/>
      <c r="D1" s="218"/>
    </row>
    <row r="2" s="42" customFormat="1" ht="12" customHeight="1" spans="1:3">
      <c r="A2" s="219"/>
      <c r="B2" s="219"/>
      <c r="C2" s="219"/>
    </row>
    <row r="3" s="217" customFormat="1" ht="40" spans="1:12">
      <c r="A3" s="75" t="s">
        <v>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225"/>
    </row>
    <row r="4" s="42" customFormat="1" ht="18" customHeight="1" spans="2:10">
      <c r="B4" s="220"/>
      <c r="C4" s="220"/>
      <c r="D4" s="220"/>
      <c r="E4" s="220"/>
      <c r="F4" s="220"/>
      <c r="G4" s="220"/>
      <c r="H4" s="220"/>
      <c r="I4" s="220"/>
      <c r="J4" s="220"/>
    </row>
    <row r="5" s="42" customFormat="1" ht="27.95" customHeight="1" spans="2:10">
      <c r="B5" s="221" t="s">
        <v>2</v>
      </c>
      <c r="C5" s="221"/>
      <c r="D5" s="221"/>
      <c r="E5" s="221"/>
      <c r="F5" s="221"/>
      <c r="G5" s="221"/>
      <c r="H5" s="221"/>
      <c r="I5" s="221"/>
      <c r="J5" s="221"/>
    </row>
    <row r="6" s="42" customFormat="1" ht="27.95" customHeight="1" spans="2:10">
      <c r="B6" s="221" t="s">
        <v>3</v>
      </c>
      <c r="C6" s="221"/>
      <c r="D6" s="221"/>
      <c r="E6" s="221"/>
      <c r="F6" s="221"/>
      <c r="G6" s="221"/>
      <c r="H6" s="221"/>
      <c r="I6" s="221"/>
      <c r="J6" s="221"/>
    </row>
    <row r="7" s="42" customFormat="1" ht="27.95" customHeight="1" spans="2:10">
      <c r="B7" s="221" t="s">
        <v>4</v>
      </c>
      <c r="C7" s="221"/>
      <c r="D7" s="221"/>
      <c r="E7" s="221"/>
      <c r="F7" s="221"/>
      <c r="G7" s="221"/>
      <c r="H7" s="221"/>
      <c r="I7" s="221"/>
      <c r="J7" s="221"/>
    </row>
    <row r="8" s="42" customFormat="1" ht="27.95" customHeight="1" spans="2:10">
      <c r="B8" s="221" t="s">
        <v>5</v>
      </c>
      <c r="C8" s="221"/>
      <c r="D8" s="221"/>
      <c r="E8" s="221"/>
      <c r="F8" s="221"/>
      <c r="G8" s="221"/>
      <c r="H8" s="221"/>
      <c r="I8" s="221"/>
      <c r="J8" s="221"/>
    </row>
    <row r="9" s="42" customFormat="1" ht="27.95" customHeight="1" spans="2:10">
      <c r="B9" s="221" t="s">
        <v>6</v>
      </c>
      <c r="C9" s="221"/>
      <c r="D9" s="221"/>
      <c r="E9" s="221"/>
      <c r="F9" s="221"/>
      <c r="G9" s="221"/>
      <c r="H9" s="221"/>
      <c r="I9" s="221"/>
      <c r="J9" s="221"/>
    </row>
    <row r="10" s="42" customFormat="1" ht="27.95" customHeight="1" spans="2:10">
      <c r="B10" s="221" t="s">
        <v>7</v>
      </c>
      <c r="C10" s="221"/>
      <c r="D10" s="221"/>
      <c r="E10" s="221"/>
      <c r="F10" s="221"/>
      <c r="G10" s="221"/>
      <c r="H10" s="221"/>
      <c r="I10" s="221"/>
      <c r="J10" s="221"/>
    </row>
    <row r="11" s="42" customFormat="1" ht="27.95" customHeight="1" spans="2:10">
      <c r="B11" s="221" t="s">
        <v>8</v>
      </c>
      <c r="C11" s="221"/>
      <c r="D11" s="221"/>
      <c r="E11" s="221"/>
      <c r="F11" s="221"/>
      <c r="G11" s="221"/>
      <c r="H11" s="221"/>
      <c r="I11" s="221"/>
      <c r="J11" s="221"/>
    </row>
    <row r="12" s="42" customFormat="1" ht="27.95" customHeight="1" spans="2:10">
      <c r="B12" s="221" t="s">
        <v>9</v>
      </c>
      <c r="C12" s="221"/>
      <c r="D12" s="221"/>
      <c r="E12" s="221"/>
      <c r="F12" s="221"/>
      <c r="G12" s="221"/>
      <c r="H12" s="221"/>
      <c r="I12" s="221"/>
      <c r="J12" s="221"/>
    </row>
    <row r="13" s="42" customFormat="1" ht="27.95" customHeight="1" spans="2:11">
      <c r="B13" s="221"/>
      <c r="C13" s="222"/>
      <c r="D13" s="222"/>
      <c r="E13" s="222"/>
      <c r="F13" s="222"/>
      <c r="G13" s="222"/>
      <c r="H13" s="222"/>
      <c r="I13" s="222"/>
      <c r="J13" s="222"/>
      <c r="K13" s="226"/>
    </row>
    <row r="14" s="42" customFormat="1" ht="26.25" customHeight="1" spans="2:10">
      <c r="B14" s="223"/>
      <c r="C14" s="223"/>
      <c r="D14" s="223"/>
      <c r="E14" s="223"/>
      <c r="F14" s="223"/>
      <c r="G14" s="223"/>
      <c r="H14" s="223"/>
      <c r="I14" s="223"/>
      <c r="J14" s="223"/>
    </row>
    <row r="15" s="42" customFormat="1" ht="25.7" customHeight="1" spans="2:10">
      <c r="B15" s="224"/>
      <c r="C15" s="224"/>
      <c r="D15" s="224"/>
      <c r="E15" s="224"/>
      <c r="F15" s="224"/>
      <c r="G15" s="224"/>
      <c r="H15" s="224"/>
      <c r="I15" s="224"/>
      <c r="J15" s="224"/>
    </row>
  </sheetData>
  <mergeCells count="5">
    <mergeCell ref="A1:D1"/>
    <mergeCell ref="A3:K3"/>
    <mergeCell ref="B4:J4"/>
    <mergeCell ref="B14:J14"/>
    <mergeCell ref="B15:J15"/>
  </mergeCells>
  <printOptions horizontalCentered="1"/>
  <pageMargins left="0.75" right="0.75" top="0.79" bottom="0.79" header="0.31" footer="0.31"/>
  <pageSetup paperSize="9" fitToHeight="0" orientation="landscape" useFirstPageNumber="1" horizontalDpi="600" verticalDpi="600"/>
  <headerFooter alignWithMargins="0">
    <evenFooter>&amp;L&amp;14—&amp;P—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1"/>
  <sheetViews>
    <sheetView workbookViewId="0">
      <pane xSplit="1" ySplit="3" topLeftCell="C81" activePane="bottomRight" state="frozen"/>
      <selection/>
      <selection pane="topRight"/>
      <selection pane="bottomLeft"/>
      <selection pane="bottomRight" activeCell="M108" sqref="M108"/>
    </sheetView>
  </sheetViews>
  <sheetFormatPr defaultColWidth="9" defaultRowHeight="16.8"/>
  <cols>
    <col min="1" max="1" width="31.7692307692308" style="161" customWidth="1"/>
    <col min="2" max="2" width="11.9038461538462" style="184" customWidth="1"/>
    <col min="3" max="3" width="11.9038461538462" style="185" customWidth="1"/>
    <col min="4" max="4" width="11.9038461538462" style="184" customWidth="1"/>
    <col min="5" max="5" width="9" style="172" customWidth="1"/>
    <col min="6" max="6" width="11.375" style="172" customWidth="1"/>
    <col min="7" max="7" width="31.7692307692308" style="161" customWidth="1"/>
    <col min="8" max="8" width="10.375" style="186" customWidth="1"/>
    <col min="9" max="10" width="11.9038461538462" style="186" customWidth="1"/>
    <col min="11" max="11" width="10.625" style="186" customWidth="1"/>
    <col min="12" max="12" width="9.75" style="186" customWidth="1"/>
    <col min="13" max="13" width="23.875" style="161" customWidth="1"/>
    <col min="14" max="14" width="23.75" style="161" customWidth="1"/>
    <col min="15" max="16384" width="9" style="161"/>
  </cols>
  <sheetData>
    <row r="1" ht="36" customHeight="1" spans="1:12">
      <c r="A1" s="187" t="s">
        <v>10</v>
      </c>
      <c r="B1" s="188"/>
      <c r="C1" s="188"/>
      <c r="D1" s="188"/>
      <c r="E1" s="187"/>
      <c r="F1" s="187"/>
      <c r="G1" s="187"/>
      <c r="H1" s="188"/>
      <c r="I1" s="188"/>
      <c r="J1" s="188"/>
      <c r="K1" s="188"/>
      <c r="L1" s="188"/>
    </row>
    <row r="2" ht="18" customHeight="1" spans="1:12">
      <c r="A2" s="165"/>
      <c r="B2" s="185"/>
      <c r="D2" s="189"/>
      <c r="F2" s="197"/>
      <c r="L2" s="200" t="s">
        <v>11</v>
      </c>
    </row>
    <row r="3" s="182" customFormat="1" ht="31" customHeight="1" spans="1:12">
      <c r="A3" s="167" t="s">
        <v>12</v>
      </c>
      <c r="B3" s="21" t="s">
        <v>13</v>
      </c>
      <c r="C3" s="21" t="s">
        <v>14</v>
      </c>
      <c r="D3" s="21" t="s">
        <v>15</v>
      </c>
      <c r="E3" s="34" t="s">
        <v>16</v>
      </c>
      <c r="F3" s="35" t="s">
        <v>17</v>
      </c>
      <c r="G3" s="46" t="s">
        <v>18</v>
      </c>
      <c r="H3" s="21" t="s">
        <v>13</v>
      </c>
      <c r="I3" s="21" t="s">
        <v>14</v>
      </c>
      <c r="J3" s="21" t="s">
        <v>15</v>
      </c>
      <c r="K3" s="34" t="s">
        <v>16</v>
      </c>
      <c r="L3" s="35" t="s">
        <v>17</v>
      </c>
    </row>
    <row r="4" s="165" customFormat="1" ht="31" customHeight="1" spans="1:16">
      <c r="A4" s="190" t="s">
        <v>19</v>
      </c>
      <c r="B4" s="170">
        <v>38453</v>
      </c>
      <c r="C4" s="170">
        <v>42000</v>
      </c>
      <c r="D4" s="170">
        <v>35431</v>
      </c>
      <c r="E4" s="37">
        <v>-7.9</v>
      </c>
      <c r="F4" s="37">
        <v>84.4</v>
      </c>
      <c r="G4" s="119" t="s">
        <v>20</v>
      </c>
      <c r="H4" s="198">
        <v>28689</v>
      </c>
      <c r="I4" s="201">
        <v>23240</v>
      </c>
      <c r="J4" s="198">
        <v>33137</v>
      </c>
      <c r="K4" s="202">
        <v>15.5</v>
      </c>
      <c r="L4" s="37">
        <v>142.6</v>
      </c>
      <c r="M4" s="161"/>
      <c r="N4" s="161"/>
      <c r="O4" s="161"/>
      <c r="P4" s="161"/>
    </row>
    <row r="5" ht="17.1" customHeight="1" spans="1:12">
      <c r="A5" s="190" t="s">
        <v>21</v>
      </c>
      <c r="B5" s="170">
        <v>15116</v>
      </c>
      <c r="C5" s="170">
        <v>16700</v>
      </c>
      <c r="D5" s="170">
        <v>17064</v>
      </c>
      <c r="E5" s="37">
        <v>12.9</v>
      </c>
      <c r="F5" s="37">
        <v>102.2</v>
      </c>
      <c r="G5" s="119" t="s">
        <v>22</v>
      </c>
      <c r="H5" s="198">
        <v>0</v>
      </c>
      <c r="I5" s="201">
        <v>0</v>
      </c>
      <c r="J5" s="198">
        <v>0</v>
      </c>
      <c r="K5" s="202" t="s">
        <v>23</v>
      </c>
      <c r="L5" s="37" t="s">
        <v>23</v>
      </c>
    </row>
    <row r="6" ht="17.1" customHeight="1" spans="1:12">
      <c r="A6" s="190" t="s">
        <v>24</v>
      </c>
      <c r="B6" s="170">
        <v>4546</v>
      </c>
      <c r="C6" s="170">
        <v>5000</v>
      </c>
      <c r="D6" s="170">
        <v>4078</v>
      </c>
      <c r="E6" s="37">
        <v>-10.3</v>
      </c>
      <c r="F6" s="37">
        <v>81.6</v>
      </c>
      <c r="G6" s="119" t="s">
        <v>25</v>
      </c>
      <c r="H6" s="198">
        <v>306</v>
      </c>
      <c r="I6" s="201">
        <v>240</v>
      </c>
      <c r="J6" s="198">
        <v>312</v>
      </c>
      <c r="K6" s="202">
        <v>2</v>
      </c>
      <c r="L6" s="37">
        <v>130</v>
      </c>
    </row>
    <row r="7" ht="17.1" customHeight="1" spans="1:12">
      <c r="A7" s="190" t="s">
        <v>26</v>
      </c>
      <c r="B7" s="170">
        <v>584</v>
      </c>
      <c r="C7" s="170">
        <v>700</v>
      </c>
      <c r="D7" s="170">
        <v>896</v>
      </c>
      <c r="E7" s="37">
        <v>53.4</v>
      </c>
      <c r="F7" s="37">
        <v>128</v>
      </c>
      <c r="G7" s="119" t="s">
        <v>27</v>
      </c>
      <c r="H7" s="198">
        <v>10013</v>
      </c>
      <c r="I7" s="201">
        <v>8085</v>
      </c>
      <c r="J7" s="198">
        <v>10716</v>
      </c>
      <c r="K7" s="202">
        <v>7</v>
      </c>
      <c r="L7" s="37">
        <v>132.5</v>
      </c>
    </row>
    <row r="8" ht="17.1" customHeight="1" spans="1:12">
      <c r="A8" s="190" t="s">
        <v>28</v>
      </c>
      <c r="B8" s="170">
        <v>431</v>
      </c>
      <c r="C8" s="170">
        <v>200</v>
      </c>
      <c r="D8" s="170">
        <v>682</v>
      </c>
      <c r="E8" s="37">
        <v>58.2</v>
      </c>
      <c r="F8" s="37">
        <v>341</v>
      </c>
      <c r="G8" s="117" t="s">
        <v>29</v>
      </c>
      <c r="H8" s="198">
        <v>44310</v>
      </c>
      <c r="I8" s="201">
        <v>43029</v>
      </c>
      <c r="J8" s="198">
        <v>54161</v>
      </c>
      <c r="K8" s="202">
        <v>22.2</v>
      </c>
      <c r="L8" s="37">
        <v>125.9</v>
      </c>
    </row>
    <row r="9" ht="17.1" customHeight="1" spans="1:12">
      <c r="A9" s="190" t="s">
        <v>30</v>
      </c>
      <c r="B9" s="170">
        <v>2155</v>
      </c>
      <c r="C9" s="170">
        <v>500</v>
      </c>
      <c r="D9" s="170">
        <v>2373</v>
      </c>
      <c r="E9" s="37">
        <v>10.1</v>
      </c>
      <c r="F9" s="37">
        <v>474.6</v>
      </c>
      <c r="G9" s="119" t="s">
        <v>31</v>
      </c>
      <c r="H9" s="198">
        <v>2628</v>
      </c>
      <c r="I9" s="201">
        <v>2423</v>
      </c>
      <c r="J9" s="198">
        <v>3545</v>
      </c>
      <c r="K9" s="202">
        <v>34.9</v>
      </c>
      <c r="L9" s="37">
        <v>146.3</v>
      </c>
    </row>
    <row r="10" ht="17.1" customHeight="1" spans="1:12">
      <c r="A10" s="190" t="s">
        <v>32</v>
      </c>
      <c r="B10" s="170">
        <v>2679</v>
      </c>
      <c r="C10" s="170">
        <v>2400</v>
      </c>
      <c r="D10" s="170">
        <v>2235</v>
      </c>
      <c r="E10" s="37">
        <v>-16.6</v>
      </c>
      <c r="F10" s="37">
        <v>93.1</v>
      </c>
      <c r="G10" s="119" t="s">
        <v>33</v>
      </c>
      <c r="H10" s="198">
        <v>2448</v>
      </c>
      <c r="I10" s="201">
        <v>1411</v>
      </c>
      <c r="J10" s="198">
        <v>1373</v>
      </c>
      <c r="K10" s="202">
        <v>-43.9</v>
      </c>
      <c r="L10" s="37">
        <v>97.3</v>
      </c>
    </row>
    <row r="11" ht="17.1" customHeight="1" spans="1:12">
      <c r="A11" s="190" t="s">
        <v>34</v>
      </c>
      <c r="B11" s="191">
        <v>1602</v>
      </c>
      <c r="C11" s="191">
        <v>2300</v>
      </c>
      <c r="D11" s="191">
        <v>1229</v>
      </c>
      <c r="E11" s="37">
        <v>-23.3</v>
      </c>
      <c r="F11" s="37">
        <v>53.4</v>
      </c>
      <c r="G11" s="119" t="s">
        <v>35</v>
      </c>
      <c r="H11" s="198">
        <v>62919</v>
      </c>
      <c r="I11" s="201">
        <v>71416</v>
      </c>
      <c r="J11" s="198">
        <v>77808</v>
      </c>
      <c r="K11" s="202">
        <v>23.7</v>
      </c>
      <c r="L11" s="37">
        <v>109</v>
      </c>
    </row>
    <row r="12" ht="17.1" customHeight="1" spans="1:12">
      <c r="A12" s="190" t="s">
        <v>36</v>
      </c>
      <c r="B12" s="191">
        <v>1777</v>
      </c>
      <c r="C12" s="191">
        <v>1800</v>
      </c>
      <c r="D12" s="191">
        <v>1789</v>
      </c>
      <c r="E12" s="37">
        <v>0.7</v>
      </c>
      <c r="F12" s="37">
        <v>99.4</v>
      </c>
      <c r="G12" s="119" t="s">
        <v>37</v>
      </c>
      <c r="H12" s="198">
        <v>25406</v>
      </c>
      <c r="I12" s="201">
        <v>26055</v>
      </c>
      <c r="J12" s="198">
        <v>30396</v>
      </c>
      <c r="K12" s="202">
        <v>19.6</v>
      </c>
      <c r="L12" s="37">
        <v>116.7</v>
      </c>
    </row>
    <row r="13" ht="17.1" customHeight="1" spans="1:12">
      <c r="A13" s="190" t="s">
        <v>38</v>
      </c>
      <c r="B13" s="191">
        <v>96</v>
      </c>
      <c r="C13" s="191">
        <v>2000</v>
      </c>
      <c r="D13" s="191">
        <v>153</v>
      </c>
      <c r="E13" s="37">
        <v>59.4</v>
      </c>
      <c r="F13" s="37">
        <v>7.7</v>
      </c>
      <c r="G13" s="119" t="s">
        <v>39</v>
      </c>
      <c r="H13" s="198">
        <v>222</v>
      </c>
      <c r="I13" s="201">
        <v>4144</v>
      </c>
      <c r="J13" s="198">
        <v>2931</v>
      </c>
      <c r="K13" s="202">
        <v>1220.3</v>
      </c>
      <c r="L13" s="37">
        <v>70.7</v>
      </c>
    </row>
    <row r="14" ht="17.1" customHeight="1" spans="1:12">
      <c r="A14" s="190" t="s">
        <v>40</v>
      </c>
      <c r="B14" s="191">
        <v>3526</v>
      </c>
      <c r="C14" s="191">
        <v>100</v>
      </c>
      <c r="D14" s="191">
        <v>2387</v>
      </c>
      <c r="E14" s="37">
        <v>-32.3</v>
      </c>
      <c r="F14" s="37">
        <v>2387</v>
      </c>
      <c r="G14" s="119" t="s">
        <v>41</v>
      </c>
      <c r="H14" s="198">
        <v>3636</v>
      </c>
      <c r="I14" s="201">
        <v>2317</v>
      </c>
      <c r="J14" s="198">
        <v>4823</v>
      </c>
      <c r="K14" s="202">
        <v>32.6</v>
      </c>
      <c r="L14" s="37">
        <v>208.2</v>
      </c>
    </row>
    <row r="15" ht="17.1" customHeight="1" spans="1:12">
      <c r="A15" s="190" t="s">
        <v>42</v>
      </c>
      <c r="B15" s="191">
        <v>4647</v>
      </c>
      <c r="C15" s="191">
        <v>3600</v>
      </c>
      <c r="D15" s="191">
        <v>1217</v>
      </c>
      <c r="E15" s="37">
        <v>-73.8</v>
      </c>
      <c r="F15" s="37">
        <v>33.8</v>
      </c>
      <c r="G15" s="119" t="s">
        <v>43</v>
      </c>
      <c r="H15" s="198">
        <v>55184</v>
      </c>
      <c r="I15" s="201">
        <v>69800</v>
      </c>
      <c r="J15" s="198">
        <v>66548</v>
      </c>
      <c r="K15" s="202">
        <v>20.6</v>
      </c>
      <c r="L15" s="37">
        <v>95.3</v>
      </c>
    </row>
    <row r="16" ht="17.1" customHeight="1" spans="1:12">
      <c r="A16" s="190" t="s">
        <v>44</v>
      </c>
      <c r="B16" s="191">
        <v>1138</v>
      </c>
      <c r="C16" s="191">
        <v>5500</v>
      </c>
      <c r="D16" s="191">
        <v>1023</v>
      </c>
      <c r="E16" s="37">
        <v>-10.1</v>
      </c>
      <c r="F16" s="37">
        <v>18.6</v>
      </c>
      <c r="G16" s="119" t="s">
        <v>45</v>
      </c>
      <c r="H16" s="198">
        <v>3093</v>
      </c>
      <c r="I16" s="201">
        <v>7490</v>
      </c>
      <c r="J16" s="198">
        <v>5668</v>
      </c>
      <c r="K16" s="202">
        <v>83.3</v>
      </c>
      <c r="L16" s="37">
        <v>75.7</v>
      </c>
    </row>
    <row r="17" ht="17.1" customHeight="1" spans="1:12">
      <c r="A17" s="190" t="s">
        <v>46</v>
      </c>
      <c r="B17" s="170">
        <v>156</v>
      </c>
      <c r="C17" s="170">
        <v>1200</v>
      </c>
      <c r="D17" s="170">
        <v>305</v>
      </c>
      <c r="E17" s="37">
        <v>95.5</v>
      </c>
      <c r="F17" s="37">
        <v>25.4</v>
      </c>
      <c r="G17" s="119" t="s">
        <v>47</v>
      </c>
      <c r="H17" s="198">
        <v>766</v>
      </c>
      <c r="I17" s="201">
        <v>1511</v>
      </c>
      <c r="J17" s="198">
        <v>2884</v>
      </c>
      <c r="K17" s="202">
        <v>276.5</v>
      </c>
      <c r="L17" s="37">
        <v>190.9</v>
      </c>
    </row>
    <row r="18" ht="17.1" customHeight="1" spans="1:12">
      <c r="A18" s="190" t="s">
        <v>48</v>
      </c>
      <c r="B18" s="170"/>
      <c r="C18" s="170">
        <v>0</v>
      </c>
      <c r="D18" s="170">
        <v>0</v>
      </c>
      <c r="E18" s="37" t="s">
        <v>23</v>
      </c>
      <c r="F18" s="37" t="s">
        <v>23</v>
      </c>
      <c r="G18" s="119" t="s">
        <v>49</v>
      </c>
      <c r="H18" s="198">
        <v>535</v>
      </c>
      <c r="I18" s="201">
        <v>577</v>
      </c>
      <c r="J18" s="198">
        <v>1056</v>
      </c>
      <c r="K18" s="202">
        <v>97.4</v>
      </c>
      <c r="L18" s="37">
        <v>183</v>
      </c>
    </row>
    <row r="19" s="165" customFormat="1" ht="17.1" customHeight="1" spans="1:16">
      <c r="A19" s="190" t="s">
        <v>50</v>
      </c>
      <c r="B19" s="170">
        <v>14967</v>
      </c>
      <c r="C19" s="170">
        <v>13000</v>
      </c>
      <c r="D19" s="170">
        <v>14044</v>
      </c>
      <c r="E19" s="37">
        <v>-6.2</v>
      </c>
      <c r="F19" s="37">
        <v>108</v>
      </c>
      <c r="G19" s="119" t="s">
        <v>51</v>
      </c>
      <c r="H19" s="198">
        <v>881</v>
      </c>
      <c r="I19" s="201">
        <v>548</v>
      </c>
      <c r="J19" s="198">
        <v>915</v>
      </c>
      <c r="K19" s="202">
        <v>3.9</v>
      </c>
      <c r="L19" s="37">
        <v>167</v>
      </c>
      <c r="M19" s="161"/>
      <c r="N19" s="161"/>
      <c r="O19" s="161"/>
      <c r="P19" s="161"/>
    </row>
    <row r="20" ht="17.1" customHeight="1" spans="1:12">
      <c r="A20" s="190" t="s">
        <v>52</v>
      </c>
      <c r="B20" s="170">
        <v>3256</v>
      </c>
      <c r="C20" s="170">
        <v>3100</v>
      </c>
      <c r="D20" s="170">
        <v>3546</v>
      </c>
      <c r="E20" s="37">
        <v>8.9</v>
      </c>
      <c r="F20" s="37">
        <v>114.4</v>
      </c>
      <c r="G20" s="119" t="s">
        <v>53</v>
      </c>
      <c r="H20" s="198">
        <v>1669</v>
      </c>
      <c r="I20" s="198">
        <v>1197</v>
      </c>
      <c r="J20" s="198">
        <v>2322</v>
      </c>
      <c r="K20" s="202">
        <v>39.1</v>
      </c>
      <c r="L20" s="37">
        <v>194</v>
      </c>
    </row>
    <row r="21" ht="17.1" customHeight="1" spans="1:12">
      <c r="A21" s="190" t="s">
        <v>54</v>
      </c>
      <c r="B21" s="170">
        <v>2842</v>
      </c>
      <c r="C21" s="170">
        <v>2900</v>
      </c>
      <c r="D21" s="170">
        <v>2068</v>
      </c>
      <c r="E21" s="37">
        <v>-27.2</v>
      </c>
      <c r="F21" s="37">
        <v>71.3</v>
      </c>
      <c r="G21" s="119" t="s">
        <v>55</v>
      </c>
      <c r="H21" s="198">
        <v>9030</v>
      </c>
      <c r="I21" s="198">
        <v>8401</v>
      </c>
      <c r="J21" s="198">
        <v>7833</v>
      </c>
      <c r="K21" s="202">
        <v>-13.3</v>
      </c>
      <c r="L21" s="37">
        <v>93.2</v>
      </c>
    </row>
    <row r="22" ht="17.1" customHeight="1" spans="1:12">
      <c r="A22" s="190" t="s">
        <v>56</v>
      </c>
      <c r="B22" s="170">
        <v>2991</v>
      </c>
      <c r="C22" s="170">
        <v>3000</v>
      </c>
      <c r="D22" s="170">
        <v>4581</v>
      </c>
      <c r="E22" s="37">
        <v>53.2</v>
      </c>
      <c r="F22" s="37">
        <v>152.7</v>
      </c>
      <c r="G22" s="119" t="s">
        <v>57</v>
      </c>
      <c r="H22" s="198">
        <v>116</v>
      </c>
      <c r="I22" s="198">
        <v>775</v>
      </c>
      <c r="J22" s="198">
        <v>420</v>
      </c>
      <c r="K22" s="202">
        <v>262.1</v>
      </c>
      <c r="L22" s="37">
        <v>54.2</v>
      </c>
    </row>
    <row r="23" ht="17.1" customHeight="1" spans="1:12">
      <c r="A23" s="190" t="s">
        <v>58</v>
      </c>
      <c r="B23" s="170">
        <v>1620</v>
      </c>
      <c r="C23" s="170">
        <v>0</v>
      </c>
      <c r="D23" s="170">
        <v>-16</v>
      </c>
      <c r="E23" s="37">
        <v>-101</v>
      </c>
      <c r="F23" s="37" t="s">
        <v>23</v>
      </c>
      <c r="G23" s="119" t="s">
        <v>59</v>
      </c>
      <c r="H23" s="198">
        <v>2334</v>
      </c>
      <c r="I23" s="198">
        <v>1226</v>
      </c>
      <c r="J23" s="198">
        <v>1874</v>
      </c>
      <c r="K23" s="202">
        <v>-19.7</v>
      </c>
      <c r="L23" s="37">
        <v>152.9</v>
      </c>
    </row>
    <row r="24" ht="17.1" customHeight="1" spans="1:12">
      <c r="A24" s="190" t="s">
        <v>60</v>
      </c>
      <c r="B24" s="170">
        <v>4033</v>
      </c>
      <c r="C24" s="170">
        <v>3800</v>
      </c>
      <c r="D24" s="170">
        <v>3739</v>
      </c>
      <c r="E24" s="37">
        <v>-7.3</v>
      </c>
      <c r="F24" s="37">
        <v>98.4</v>
      </c>
      <c r="G24" s="119" t="s">
        <v>61</v>
      </c>
      <c r="H24" s="198"/>
      <c r="I24" s="198">
        <v>1000</v>
      </c>
      <c r="J24" s="198"/>
      <c r="K24" s="202" t="s">
        <v>23</v>
      </c>
      <c r="L24" s="37">
        <v>0</v>
      </c>
    </row>
    <row r="25" ht="17.1" customHeight="1" spans="1:12">
      <c r="A25" s="190" t="s">
        <v>62</v>
      </c>
      <c r="B25" s="170"/>
      <c r="C25" s="170">
        <v>0</v>
      </c>
      <c r="D25" s="170">
        <v>0</v>
      </c>
      <c r="E25" s="37" t="s">
        <v>23</v>
      </c>
      <c r="F25" s="37" t="s">
        <v>23</v>
      </c>
      <c r="G25" s="119" t="s">
        <v>63</v>
      </c>
      <c r="H25" s="198">
        <v>79</v>
      </c>
      <c r="I25" s="198">
        <v>13115</v>
      </c>
      <c r="J25" s="198">
        <v>2991</v>
      </c>
      <c r="K25" s="202">
        <v>3686.1</v>
      </c>
      <c r="L25" s="37">
        <v>22.8</v>
      </c>
    </row>
    <row r="26" ht="17.1" customHeight="1" spans="1:12">
      <c r="A26" s="190" t="s">
        <v>64</v>
      </c>
      <c r="B26" s="170">
        <v>224</v>
      </c>
      <c r="C26" s="170">
        <v>200</v>
      </c>
      <c r="D26" s="170">
        <v>126</v>
      </c>
      <c r="E26" s="37">
        <v>-43.8</v>
      </c>
      <c r="F26" s="37">
        <v>63</v>
      </c>
      <c r="G26" s="119" t="s">
        <v>65</v>
      </c>
      <c r="H26" s="198">
        <v>3843</v>
      </c>
      <c r="I26" s="198">
        <v>3533</v>
      </c>
      <c r="J26" s="198">
        <v>3575</v>
      </c>
      <c r="K26" s="202">
        <v>-7</v>
      </c>
      <c r="L26" s="37">
        <v>101.2</v>
      </c>
    </row>
    <row r="27" ht="17.1" customHeight="1" spans="1:12">
      <c r="A27" s="190" t="s">
        <v>66</v>
      </c>
      <c r="B27" s="170">
        <v>1</v>
      </c>
      <c r="C27" s="170">
        <v>0</v>
      </c>
      <c r="D27" s="170">
        <v>0</v>
      </c>
      <c r="E27" s="37">
        <v>-100</v>
      </c>
      <c r="F27" s="37" t="s">
        <v>23</v>
      </c>
      <c r="G27" s="119" t="s">
        <v>67</v>
      </c>
      <c r="H27" s="198">
        <v>27</v>
      </c>
      <c r="I27" s="198">
        <v>1</v>
      </c>
      <c r="J27" s="198">
        <v>10</v>
      </c>
      <c r="K27" s="202">
        <v>-63</v>
      </c>
      <c r="L27" s="37">
        <v>1000</v>
      </c>
    </row>
    <row r="28" s="183" customFormat="1" ht="17.1" customHeight="1" spans="1:16">
      <c r="A28" s="192"/>
      <c r="B28" s="170"/>
      <c r="C28" s="170"/>
      <c r="D28" s="170"/>
      <c r="E28" s="37" t="s">
        <v>23</v>
      </c>
      <c r="F28" s="37" t="s">
        <v>23</v>
      </c>
      <c r="G28" s="119" t="s">
        <v>68</v>
      </c>
      <c r="H28" s="198">
        <v>0</v>
      </c>
      <c r="I28" s="198"/>
      <c r="J28" s="198"/>
      <c r="K28" s="37" t="s">
        <v>23</v>
      </c>
      <c r="L28" s="37" t="s">
        <v>23</v>
      </c>
      <c r="M28" s="161"/>
      <c r="N28" s="161"/>
      <c r="O28" s="161"/>
      <c r="P28" s="161"/>
    </row>
    <row r="29" s="183" customFormat="1" ht="17.1" customHeight="1" spans="1:16">
      <c r="A29" s="192" t="s">
        <v>69</v>
      </c>
      <c r="B29" s="193">
        <v>53420</v>
      </c>
      <c r="C29" s="193">
        <v>55000</v>
      </c>
      <c r="D29" s="193">
        <v>49475</v>
      </c>
      <c r="E29" s="37">
        <v>-7.4</v>
      </c>
      <c r="F29" s="37">
        <v>90</v>
      </c>
      <c r="G29" s="129" t="s">
        <v>70</v>
      </c>
      <c r="H29" s="193">
        <v>258134</v>
      </c>
      <c r="I29" s="193">
        <v>291534</v>
      </c>
      <c r="J29" s="193">
        <v>315298</v>
      </c>
      <c r="K29" s="36">
        <v>22.1</v>
      </c>
      <c r="L29" s="36">
        <v>108.2</v>
      </c>
      <c r="M29" s="161"/>
      <c r="N29" s="161"/>
      <c r="O29" s="161"/>
      <c r="P29" s="161"/>
    </row>
    <row r="30" s="183" customFormat="1" ht="17.1" customHeight="1" spans="1:12">
      <c r="A30" s="194" t="s">
        <v>71</v>
      </c>
      <c r="B30" s="193">
        <v>301521</v>
      </c>
      <c r="C30" s="193">
        <v>254314</v>
      </c>
      <c r="D30" s="193">
        <v>321343</v>
      </c>
      <c r="E30" s="37">
        <v>6.6</v>
      </c>
      <c r="F30" s="37">
        <v>126.4</v>
      </c>
      <c r="G30" s="199" t="s">
        <v>72</v>
      </c>
      <c r="H30" s="193">
        <v>96807</v>
      </c>
      <c r="I30" s="193">
        <v>17780</v>
      </c>
      <c r="J30" s="193">
        <v>55520</v>
      </c>
      <c r="K30" s="36">
        <v>-42.6</v>
      </c>
      <c r="L30" s="36">
        <v>312.3</v>
      </c>
    </row>
    <row r="31" s="183" customFormat="1" ht="17.1" customHeight="1" spans="1:12">
      <c r="A31" s="195" t="s">
        <v>73</v>
      </c>
      <c r="B31" s="193">
        <v>214227</v>
      </c>
      <c r="C31" s="193">
        <v>172968</v>
      </c>
      <c r="D31" s="193">
        <v>229811</v>
      </c>
      <c r="E31" s="37">
        <v>7.3</v>
      </c>
      <c r="F31" s="37">
        <v>132.9</v>
      </c>
      <c r="G31" s="199" t="s">
        <v>74</v>
      </c>
      <c r="H31" s="193"/>
      <c r="I31" s="193"/>
      <c r="J31" s="193"/>
      <c r="K31" s="36" t="s">
        <v>23</v>
      </c>
      <c r="L31" s="36" t="s">
        <v>23</v>
      </c>
    </row>
    <row r="32" ht="17.1" customHeight="1" spans="1:12">
      <c r="A32" s="137" t="s">
        <v>75</v>
      </c>
      <c r="B32" s="193">
        <v>9510</v>
      </c>
      <c r="C32" s="193">
        <v>9510</v>
      </c>
      <c r="D32" s="193">
        <v>9510</v>
      </c>
      <c r="E32" s="37">
        <v>0</v>
      </c>
      <c r="F32" s="37">
        <v>100</v>
      </c>
      <c r="G32" s="118" t="s">
        <v>76</v>
      </c>
      <c r="H32" s="193"/>
      <c r="I32" s="193"/>
      <c r="J32" s="193"/>
      <c r="K32" s="36" t="s">
        <v>23</v>
      </c>
      <c r="L32" s="36"/>
    </row>
    <row r="33" ht="17.1" customHeight="1" spans="1:12">
      <c r="A33" s="82" t="s">
        <v>77</v>
      </c>
      <c r="B33" s="170">
        <v>1432</v>
      </c>
      <c r="C33" s="196">
        <v>5742</v>
      </c>
      <c r="D33" s="196">
        <v>1432</v>
      </c>
      <c r="E33" s="37">
        <v>0</v>
      </c>
      <c r="F33" s="37">
        <v>24.9</v>
      </c>
      <c r="G33" s="82" t="s">
        <v>78</v>
      </c>
      <c r="H33" s="170"/>
      <c r="I33" s="170"/>
      <c r="J33" s="170"/>
      <c r="K33" s="37" t="s">
        <v>23</v>
      </c>
      <c r="L33" s="37" t="s">
        <v>23</v>
      </c>
    </row>
    <row r="34" ht="17.1" customHeight="1" spans="1:12">
      <c r="A34" s="82" t="s">
        <v>79</v>
      </c>
      <c r="B34" s="170">
        <v>586</v>
      </c>
      <c r="C34" s="196">
        <v>36</v>
      </c>
      <c r="D34" s="196">
        <v>586</v>
      </c>
      <c r="E34" s="37">
        <v>0</v>
      </c>
      <c r="F34" s="37">
        <v>1627.8</v>
      </c>
      <c r="G34" s="82" t="s">
        <v>80</v>
      </c>
      <c r="H34" s="170"/>
      <c r="I34" s="170"/>
      <c r="J34" s="170"/>
      <c r="K34" s="37" t="s">
        <v>23</v>
      </c>
      <c r="L34" s="37" t="s">
        <v>23</v>
      </c>
    </row>
    <row r="35" ht="17.1" customHeight="1" spans="1:12">
      <c r="A35" s="82" t="s">
        <v>81</v>
      </c>
      <c r="B35" s="170">
        <v>5742</v>
      </c>
      <c r="C35" s="196">
        <v>1432</v>
      </c>
      <c r="D35" s="196">
        <v>5742</v>
      </c>
      <c r="E35" s="37">
        <v>0</v>
      </c>
      <c r="F35" s="37">
        <v>401</v>
      </c>
      <c r="G35" s="82" t="s">
        <v>82</v>
      </c>
      <c r="H35" s="170"/>
      <c r="I35" s="170"/>
      <c r="J35" s="170"/>
      <c r="K35" s="37" t="s">
        <v>23</v>
      </c>
      <c r="L35" s="37" t="s">
        <v>23</v>
      </c>
    </row>
    <row r="36" ht="17.1" customHeight="1" spans="1:12">
      <c r="A36" s="82" t="s">
        <v>83</v>
      </c>
      <c r="B36" s="170">
        <v>36</v>
      </c>
      <c r="C36" s="196">
        <v>586</v>
      </c>
      <c r="D36" s="196">
        <v>36</v>
      </c>
      <c r="E36" s="37">
        <v>0</v>
      </c>
      <c r="F36" s="37">
        <v>6.1</v>
      </c>
      <c r="G36" s="82" t="s">
        <v>84</v>
      </c>
      <c r="H36" s="170"/>
      <c r="I36" s="170"/>
      <c r="J36" s="170"/>
      <c r="K36" s="37" t="s">
        <v>23</v>
      </c>
      <c r="L36" s="37" t="s">
        <v>23</v>
      </c>
    </row>
    <row r="37" ht="17.1" customHeight="1" spans="1:12">
      <c r="A37" s="82" t="s">
        <v>85</v>
      </c>
      <c r="B37" s="170">
        <v>180</v>
      </c>
      <c r="C37" s="196">
        <v>180</v>
      </c>
      <c r="D37" s="196">
        <v>180</v>
      </c>
      <c r="E37" s="37">
        <v>0</v>
      </c>
      <c r="F37" s="37">
        <v>100</v>
      </c>
      <c r="G37" s="82" t="s">
        <v>86</v>
      </c>
      <c r="H37" s="170"/>
      <c r="I37" s="170"/>
      <c r="J37" s="170"/>
      <c r="K37" s="37" t="s">
        <v>23</v>
      </c>
      <c r="L37" s="37" t="s">
        <v>23</v>
      </c>
    </row>
    <row r="38" ht="17.1" customHeight="1" spans="1:12">
      <c r="A38" s="82" t="s">
        <v>87</v>
      </c>
      <c r="B38" s="170">
        <v>1534</v>
      </c>
      <c r="C38" s="196">
        <v>1534</v>
      </c>
      <c r="D38" s="196">
        <v>1534</v>
      </c>
      <c r="E38" s="37">
        <v>0</v>
      </c>
      <c r="F38" s="37">
        <v>100</v>
      </c>
      <c r="G38" s="82" t="s">
        <v>88</v>
      </c>
      <c r="H38" s="170"/>
      <c r="I38" s="170"/>
      <c r="J38" s="170"/>
      <c r="K38" s="37" t="s">
        <v>23</v>
      </c>
      <c r="L38" s="37" t="s">
        <v>23</v>
      </c>
    </row>
    <row r="39" ht="17.1" customHeight="1" spans="1:12">
      <c r="A39" s="137" t="s">
        <v>89</v>
      </c>
      <c r="B39" s="193">
        <v>188632</v>
      </c>
      <c r="C39" s="193">
        <v>156832</v>
      </c>
      <c r="D39" s="193">
        <v>194558</v>
      </c>
      <c r="E39" s="37">
        <v>3.1</v>
      </c>
      <c r="F39" s="37">
        <v>124.1</v>
      </c>
      <c r="G39" s="137" t="s">
        <v>90</v>
      </c>
      <c r="H39" s="193"/>
      <c r="I39" s="193"/>
      <c r="J39" s="193"/>
      <c r="K39" s="36" t="s">
        <v>23</v>
      </c>
      <c r="L39" s="36" t="s">
        <v>23</v>
      </c>
    </row>
    <row r="40" ht="17.1" customHeight="1" spans="1:12">
      <c r="A40" s="82" t="s">
        <v>91</v>
      </c>
      <c r="B40" s="49">
        <v>980</v>
      </c>
      <c r="C40" s="196">
        <v>980</v>
      </c>
      <c r="D40" s="196">
        <v>980</v>
      </c>
      <c r="E40" s="37">
        <v>0</v>
      </c>
      <c r="F40" s="37">
        <v>100</v>
      </c>
      <c r="G40" s="82" t="s">
        <v>92</v>
      </c>
      <c r="H40" s="170"/>
      <c r="I40" s="170"/>
      <c r="J40" s="170"/>
      <c r="K40" s="37" t="s">
        <v>23</v>
      </c>
      <c r="L40" s="37" t="s">
        <v>23</v>
      </c>
    </row>
    <row r="41" ht="17.1" customHeight="1" spans="1:12">
      <c r="A41" s="82" t="s">
        <v>93</v>
      </c>
      <c r="B41" s="49">
        <v>46586</v>
      </c>
      <c r="C41" s="196">
        <v>37088</v>
      </c>
      <c r="D41" s="196">
        <v>51760</v>
      </c>
      <c r="E41" s="37">
        <v>11.1</v>
      </c>
      <c r="F41" s="37">
        <v>139.6</v>
      </c>
      <c r="G41" s="82" t="s">
        <v>94</v>
      </c>
      <c r="H41" s="170"/>
      <c r="I41" s="170"/>
      <c r="J41" s="170"/>
      <c r="K41" s="37" t="s">
        <v>23</v>
      </c>
      <c r="L41" s="37" t="s">
        <v>23</v>
      </c>
    </row>
    <row r="42" ht="17.1" customHeight="1" spans="1:12">
      <c r="A42" s="82" t="s">
        <v>95</v>
      </c>
      <c r="B42" s="49">
        <v>18499</v>
      </c>
      <c r="C42" s="196">
        <v>17632</v>
      </c>
      <c r="D42" s="196">
        <v>21176</v>
      </c>
      <c r="E42" s="37">
        <v>14.5</v>
      </c>
      <c r="F42" s="37">
        <v>120.1</v>
      </c>
      <c r="G42" s="82" t="s">
        <v>96</v>
      </c>
      <c r="H42" s="170"/>
      <c r="I42" s="170"/>
      <c r="J42" s="170"/>
      <c r="K42" s="37" t="s">
        <v>23</v>
      </c>
      <c r="L42" s="37" t="s">
        <v>23</v>
      </c>
    </row>
    <row r="43" ht="17.1" customHeight="1" spans="1:12">
      <c r="A43" s="82" t="s">
        <v>97</v>
      </c>
      <c r="B43" s="49">
        <v>1895</v>
      </c>
      <c r="C43" s="196">
        <v>395</v>
      </c>
      <c r="D43" s="196">
        <v>744</v>
      </c>
      <c r="E43" s="37">
        <v>-60.7</v>
      </c>
      <c r="F43" s="37">
        <v>188.4</v>
      </c>
      <c r="G43" s="82" t="s">
        <v>98</v>
      </c>
      <c r="H43" s="170"/>
      <c r="I43" s="170"/>
      <c r="J43" s="170"/>
      <c r="K43" s="37" t="s">
        <v>23</v>
      </c>
      <c r="L43" s="37" t="s">
        <v>23</v>
      </c>
    </row>
    <row r="44" ht="17.1" customHeight="1" spans="1:12">
      <c r="A44" s="82" t="s">
        <v>99</v>
      </c>
      <c r="B44" s="170">
        <v>0</v>
      </c>
      <c r="C44" s="196">
        <v>0</v>
      </c>
      <c r="D44" s="196"/>
      <c r="E44" s="37" t="s">
        <v>23</v>
      </c>
      <c r="F44" s="37" t="s">
        <v>23</v>
      </c>
      <c r="G44" s="82" t="s">
        <v>100</v>
      </c>
      <c r="H44" s="170"/>
      <c r="I44" s="170"/>
      <c r="J44" s="170"/>
      <c r="K44" s="37" t="s">
        <v>23</v>
      </c>
      <c r="L44" s="37" t="s">
        <v>23</v>
      </c>
    </row>
    <row r="45" ht="17.1" customHeight="1" spans="1:12">
      <c r="A45" s="82" t="s">
        <v>101</v>
      </c>
      <c r="B45" s="49">
        <v>428</v>
      </c>
      <c r="C45" s="196">
        <v>0</v>
      </c>
      <c r="D45" s="196">
        <v>264</v>
      </c>
      <c r="E45" s="37">
        <v>-38.3</v>
      </c>
      <c r="F45" s="37" t="s">
        <v>23</v>
      </c>
      <c r="G45" s="82" t="s">
        <v>102</v>
      </c>
      <c r="H45" s="170"/>
      <c r="I45" s="170"/>
      <c r="J45" s="170"/>
      <c r="K45" s="37" t="s">
        <v>23</v>
      </c>
      <c r="L45" s="37" t="s">
        <v>23</v>
      </c>
    </row>
    <row r="46" ht="17.1" customHeight="1" spans="1:12">
      <c r="A46" s="82" t="s">
        <v>103</v>
      </c>
      <c r="B46" s="170"/>
      <c r="C46" s="196">
        <v>0</v>
      </c>
      <c r="D46" s="196"/>
      <c r="E46" s="37" t="s">
        <v>23</v>
      </c>
      <c r="F46" s="37" t="s">
        <v>23</v>
      </c>
      <c r="G46" s="82" t="s">
        <v>104</v>
      </c>
      <c r="H46" s="170"/>
      <c r="I46" s="170"/>
      <c r="J46" s="170"/>
      <c r="K46" s="37" t="s">
        <v>23</v>
      </c>
      <c r="L46" s="37" t="s">
        <v>23</v>
      </c>
    </row>
    <row r="47" ht="17.1" customHeight="1" spans="1:12">
      <c r="A47" s="82" t="s">
        <v>105</v>
      </c>
      <c r="B47" s="49">
        <v>17421</v>
      </c>
      <c r="C47" s="196">
        <v>17159</v>
      </c>
      <c r="D47" s="196">
        <v>17516</v>
      </c>
      <c r="E47" s="37">
        <v>0.5</v>
      </c>
      <c r="F47" s="37">
        <v>102.1</v>
      </c>
      <c r="G47" s="82" t="s">
        <v>106</v>
      </c>
      <c r="H47" s="170"/>
      <c r="I47" s="170"/>
      <c r="J47" s="170"/>
      <c r="K47" s="37" t="s">
        <v>23</v>
      </c>
      <c r="L47" s="37" t="s">
        <v>23</v>
      </c>
    </row>
    <row r="48" ht="17.1" customHeight="1" spans="1:12">
      <c r="A48" s="82" t="s">
        <v>107</v>
      </c>
      <c r="B48" s="49">
        <v>1151</v>
      </c>
      <c r="C48" s="196">
        <v>1036</v>
      </c>
      <c r="D48" s="196">
        <v>1151</v>
      </c>
      <c r="E48" s="37">
        <v>0</v>
      </c>
      <c r="F48" s="37">
        <v>111.1</v>
      </c>
      <c r="G48" s="82" t="s">
        <v>108</v>
      </c>
      <c r="H48" s="170"/>
      <c r="I48" s="170"/>
      <c r="J48" s="170"/>
      <c r="K48" s="37" t="s">
        <v>23</v>
      </c>
      <c r="L48" s="37" t="s">
        <v>23</v>
      </c>
    </row>
    <row r="49" ht="17.1" customHeight="1" spans="1:12">
      <c r="A49" s="82" t="s">
        <v>109</v>
      </c>
      <c r="B49" s="49">
        <v>9238</v>
      </c>
      <c r="C49" s="196">
        <v>3475</v>
      </c>
      <c r="D49" s="196">
        <v>3949</v>
      </c>
      <c r="E49" s="37">
        <v>-57.3</v>
      </c>
      <c r="F49" s="37">
        <v>113.6</v>
      </c>
      <c r="G49" s="82" t="s">
        <v>110</v>
      </c>
      <c r="H49" s="170"/>
      <c r="I49" s="170"/>
      <c r="J49" s="170"/>
      <c r="K49" s="37" t="s">
        <v>23</v>
      </c>
      <c r="L49" s="37" t="s">
        <v>23</v>
      </c>
    </row>
    <row r="50" ht="17.1" customHeight="1" spans="1:12">
      <c r="A50" s="82" t="s">
        <v>111</v>
      </c>
      <c r="B50" s="170">
        <v>0</v>
      </c>
      <c r="C50" s="196">
        <v>0</v>
      </c>
      <c r="D50" s="196"/>
      <c r="E50" s="37" t="s">
        <v>23</v>
      </c>
      <c r="F50" s="37" t="s">
        <v>23</v>
      </c>
      <c r="G50" s="82" t="s">
        <v>112</v>
      </c>
      <c r="H50" s="170"/>
      <c r="I50" s="170"/>
      <c r="J50" s="170"/>
      <c r="K50" s="37" t="s">
        <v>23</v>
      </c>
      <c r="L50" s="37" t="s">
        <v>23</v>
      </c>
    </row>
    <row r="51" ht="31" spans="1:12">
      <c r="A51" s="82" t="s">
        <v>113</v>
      </c>
      <c r="B51" s="170">
        <v>13141</v>
      </c>
      <c r="C51" s="196">
        <v>8541</v>
      </c>
      <c r="D51" s="196">
        <v>10928</v>
      </c>
      <c r="E51" s="37">
        <v>-16.8</v>
      </c>
      <c r="F51" s="37">
        <v>127.9</v>
      </c>
      <c r="G51" s="82" t="s">
        <v>114</v>
      </c>
      <c r="H51" s="170"/>
      <c r="I51" s="170"/>
      <c r="J51" s="170"/>
      <c r="K51" s="37" t="s">
        <v>23</v>
      </c>
      <c r="L51" s="37" t="s">
        <v>23</v>
      </c>
    </row>
    <row r="52" ht="31" spans="1:12">
      <c r="A52" s="82" t="s">
        <v>115</v>
      </c>
      <c r="B52" s="170"/>
      <c r="D52" s="185"/>
      <c r="E52" s="37" t="s">
        <v>23</v>
      </c>
      <c r="F52" s="37" t="s">
        <v>23</v>
      </c>
      <c r="G52" s="82" t="s">
        <v>116</v>
      </c>
      <c r="H52" s="170"/>
      <c r="I52" s="170"/>
      <c r="J52" s="170"/>
      <c r="K52" s="37" t="s">
        <v>23</v>
      </c>
      <c r="L52" s="37" t="s">
        <v>23</v>
      </c>
    </row>
    <row r="53" ht="17.1" customHeight="1" spans="1:12">
      <c r="A53" s="82" t="s">
        <v>117</v>
      </c>
      <c r="B53" s="170"/>
      <c r="C53" s="170"/>
      <c r="D53" s="170"/>
      <c r="E53" s="37" t="s">
        <v>23</v>
      </c>
      <c r="F53" s="37" t="s">
        <v>23</v>
      </c>
      <c r="G53" s="82" t="s">
        <v>118</v>
      </c>
      <c r="H53" s="170"/>
      <c r="I53" s="170"/>
      <c r="J53" s="170"/>
      <c r="K53" s="37" t="s">
        <v>23</v>
      </c>
      <c r="L53" s="37" t="s">
        <v>23</v>
      </c>
    </row>
    <row r="54" ht="17.1" customHeight="1" spans="1:12">
      <c r="A54" s="82" t="s">
        <v>119</v>
      </c>
      <c r="B54" s="170"/>
      <c r="C54" s="170"/>
      <c r="D54" s="170"/>
      <c r="E54" s="37" t="s">
        <v>23</v>
      </c>
      <c r="F54" s="37" t="s">
        <v>23</v>
      </c>
      <c r="G54" s="82" t="s">
        <v>120</v>
      </c>
      <c r="H54" s="170"/>
      <c r="I54" s="170"/>
      <c r="J54" s="170"/>
      <c r="K54" s="37" t="s">
        <v>23</v>
      </c>
      <c r="L54" s="37" t="s">
        <v>23</v>
      </c>
    </row>
    <row r="55" ht="39" customHeight="1" spans="1:12">
      <c r="A55" s="82" t="s">
        <v>121</v>
      </c>
      <c r="B55" s="49">
        <v>971</v>
      </c>
      <c r="C55" s="196">
        <v>829</v>
      </c>
      <c r="D55" s="196">
        <v>924</v>
      </c>
      <c r="E55" s="37">
        <v>-4.8</v>
      </c>
      <c r="F55" s="37">
        <v>111.5</v>
      </c>
      <c r="G55" s="82" t="s">
        <v>122</v>
      </c>
      <c r="H55" s="170"/>
      <c r="I55" s="170"/>
      <c r="J55" s="170"/>
      <c r="K55" s="37" t="s">
        <v>23</v>
      </c>
      <c r="L55" s="37" t="s">
        <v>23</v>
      </c>
    </row>
    <row r="56" ht="30" customHeight="1" spans="1:12">
      <c r="A56" s="82" t="s">
        <v>123</v>
      </c>
      <c r="B56" s="49">
        <v>10099</v>
      </c>
      <c r="C56" s="196">
        <v>9554</v>
      </c>
      <c r="D56" s="196">
        <v>11809</v>
      </c>
      <c r="E56" s="37">
        <v>16.9</v>
      </c>
      <c r="F56" s="37">
        <v>123.6</v>
      </c>
      <c r="G56" s="82" t="s">
        <v>124</v>
      </c>
      <c r="H56" s="170"/>
      <c r="I56" s="170"/>
      <c r="J56" s="170"/>
      <c r="K56" s="37" t="s">
        <v>23</v>
      </c>
      <c r="L56" s="37" t="s">
        <v>23</v>
      </c>
    </row>
    <row r="57" ht="17.1" customHeight="1" spans="1:12">
      <c r="A57" s="82" t="s">
        <v>125</v>
      </c>
      <c r="B57" s="170">
        <v>10</v>
      </c>
      <c r="C57" s="170"/>
      <c r="D57" s="170">
        <v>10</v>
      </c>
      <c r="E57" s="37">
        <v>0</v>
      </c>
      <c r="F57" s="37" t="s">
        <v>23</v>
      </c>
      <c r="G57" s="82" t="s">
        <v>126</v>
      </c>
      <c r="H57" s="170"/>
      <c r="I57" s="170"/>
      <c r="J57" s="170"/>
      <c r="K57" s="37" t="s">
        <v>23</v>
      </c>
      <c r="L57" s="37" t="s">
        <v>23</v>
      </c>
    </row>
    <row r="58" ht="31" spans="1:12">
      <c r="A58" s="82" t="s">
        <v>127</v>
      </c>
      <c r="B58" s="49">
        <v>334</v>
      </c>
      <c r="C58" s="196">
        <v>81</v>
      </c>
      <c r="D58" s="196">
        <v>487</v>
      </c>
      <c r="E58" s="37">
        <v>45.8</v>
      </c>
      <c r="F58" s="37">
        <v>601.2</v>
      </c>
      <c r="G58" s="82" t="s">
        <v>128</v>
      </c>
      <c r="H58" s="170"/>
      <c r="I58" s="170"/>
      <c r="J58" s="170"/>
      <c r="K58" s="37" t="s">
        <v>23</v>
      </c>
      <c r="L58" s="37" t="s">
        <v>23</v>
      </c>
    </row>
    <row r="59" ht="31" spans="1:12">
      <c r="A59" s="82" t="s">
        <v>129</v>
      </c>
      <c r="B59" s="49">
        <v>25151</v>
      </c>
      <c r="C59" s="196">
        <v>22070</v>
      </c>
      <c r="D59" s="196">
        <v>27786</v>
      </c>
      <c r="E59" s="37">
        <v>10.5</v>
      </c>
      <c r="F59" s="37">
        <v>125.9</v>
      </c>
      <c r="G59" s="82" t="s">
        <v>130</v>
      </c>
      <c r="H59" s="170"/>
      <c r="I59" s="170"/>
      <c r="J59" s="170"/>
      <c r="K59" s="37" t="s">
        <v>23</v>
      </c>
      <c r="L59" s="37" t="s">
        <v>23</v>
      </c>
    </row>
    <row r="60" ht="17.1" customHeight="1" spans="1:12">
      <c r="A60" s="82" t="s">
        <v>131</v>
      </c>
      <c r="B60" s="49">
        <v>7426</v>
      </c>
      <c r="C60" s="196">
        <v>6747</v>
      </c>
      <c r="D60" s="196">
        <v>11263</v>
      </c>
      <c r="E60" s="37">
        <v>51.7</v>
      </c>
      <c r="F60" s="37">
        <v>166.9</v>
      </c>
      <c r="G60" s="82" t="s">
        <v>132</v>
      </c>
      <c r="H60" s="170"/>
      <c r="I60" s="170"/>
      <c r="J60" s="170"/>
      <c r="K60" s="37" t="s">
        <v>23</v>
      </c>
      <c r="L60" s="37" t="s">
        <v>23</v>
      </c>
    </row>
    <row r="61" ht="17.1" customHeight="1" spans="1:12">
      <c r="A61" s="82" t="s">
        <v>133</v>
      </c>
      <c r="B61" s="49">
        <v>719</v>
      </c>
      <c r="C61" s="196">
        <v>384</v>
      </c>
      <c r="D61" s="196">
        <v>652</v>
      </c>
      <c r="E61" s="37">
        <v>-9.3</v>
      </c>
      <c r="F61" s="37">
        <v>169.8</v>
      </c>
      <c r="G61" s="82" t="s">
        <v>134</v>
      </c>
      <c r="H61" s="170"/>
      <c r="I61" s="170"/>
      <c r="J61" s="170"/>
      <c r="K61" s="37" t="s">
        <v>23</v>
      </c>
      <c r="L61" s="37" t="s">
        <v>23</v>
      </c>
    </row>
    <row r="62" ht="24" customHeight="1" spans="1:12">
      <c r="A62" s="82" t="s">
        <v>135</v>
      </c>
      <c r="B62" s="170"/>
      <c r="C62" s="170"/>
      <c r="D62" s="170"/>
      <c r="E62" s="37" t="s">
        <v>23</v>
      </c>
      <c r="F62" s="37" t="s">
        <v>23</v>
      </c>
      <c r="G62" s="82" t="s">
        <v>136</v>
      </c>
      <c r="H62" s="170"/>
      <c r="I62" s="170"/>
      <c r="J62" s="170"/>
      <c r="K62" s="37" t="s">
        <v>23</v>
      </c>
      <c r="L62" s="37" t="s">
        <v>23</v>
      </c>
    </row>
    <row r="63" ht="23" customHeight="1" spans="1:12">
      <c r="A63" s="82" t="s">
        <v>137</v>
      </c>
      <c r="B63" s="49">
        <v>28463</v>
      </c>
      <c r="C63" s="196">
        <v>28920</v>
      </c>
      <c r="D63" s="196">
        <v>29986</v>
      </c>
      <c r="E63" s="37">
        <v>5.4</v>
      </c>
      <c r="F63" s="37">
        <v>103.7</v>
      </c>
      <c r="G63" s="82" t="s">
        <v>138</v>
      </c>
      <c r="H63" s="170"/>
      <c r="I63" s="170"/>
      <c r="J63" s="170"/>
      <c r="K63" s="37" t="s">
        <v>23</v>
      </c>
      <c r="L63" s="37" t="s">
        <v>23</v>
      </c>
    </row>
    <row r="64" ht="17.1" customHeight="1" spans="1:12">
      <c r="A64" s="82" t="s">
        <v>139</v>
      </c>
      <c r="B64" s="49">
        <v>3113</v>
      </c>
      <c r="C64" s="196">
        <v>718</v>
      </c>
      <c r="D64" s="196">
        <v>805</v>
      </c>
      <c r="E64" s="37">
        <v>-74.1</v>
      </c>
      <c r="F64" s="37">
        <v>112.1</v>
      </c>
      <c r="G64" s="82" t="s">
        <v>140</v>
      </c>
      <c r="H64" s="170"/>
      <c r="I64" s="170"/>
      <c r="J64" s="170"/>
      <c r="K64" s="37" t="s">
        <v>23</v>
      </c>
      <c r="L64" s="37" t="s">
        <v>23</v>
      </c>
    </row>
    <row r="65" ht="31" spans="1:12">
      <c r="A65" s="82" t="s">
        <v>141</v>
      </c>
      <c r="B65" s="170"/>
      <c r="C65" s="170"/>
      <c r="D65" s="170"/>
      <c r="E65" s="37" t="s">
        <v>23</v>
      </c>
      <c r="F65" s="37" t="s">
        <v>23</v>
      </c>
      <c r="G65" s="82" t="s">
        <v>142</v>
      </c>
      <c r="H65" s="170"/>
      <c r="I65" s="170"/>
      <c r="J65" s="170"/>
      <c r="K65" s="37" t="s">
        <v>23</v>
      </c>
      <c r="L65" s="37" t="s">
        <v>23</v>
      </c>
    </row>
    <row r="66" ht="31" spans="1:12">
      <c r="A66" s="82" t="s">
        <v>143</v>
      </c>
      <c r="B66" s="170"/>
      <c r="C66" s="170"/>
      <c r="D66" s="170"/>
      <c r="E66" s="37" t="s">
        <v>23</v>
      </c>
      <c r="F66" s="37" t="s">
        <v>23</v>
      </c>
      <c r="G66" s="82" t="s">
        <v>144</v>
      </c>
      <c r="H66" s="170"/>
      <c r="I66" s="170"/>
      <c r="J66" s="170"/>
      <c r="K66" s="37" t="s">
        <v>23</v>
      </c>
      <c r="L66" s="37" t="s">
        <v>23</v>
      </c>
    </row>
    <row r="67" ht="17.1" customHeight="1" spans="1:12">
      <c r="A67" s="82" t="s">
        <v>145</v>
      </c>
      <c r="B67" s="170"/>
      <c r="C67" s="170"/>
      <c r="D67" s="170"/>
      <c r="E67" s="37" t="s">
        <v>23</v>
      </c>
      <c r="F67" s="37" t="s">
        <v>23</v>
      </c>
      <c r="G67" s="82" t="s">
        <v>146</v>
      </c>
      <c r="H67" s="170"/>
      <c r="I67" s="170"/>
      <c r="J67" s="170"/>
      <c r="K67" s="37" t="s">
        <v>23</v>
      </c>
      <c r="L67" s="37" t="s">
        <v>23</v>
      </c>
    </row>
    <row r="68" ht="31" spans="1:12">
      <c r="A68" s="82" t="s">
        <v>147</v>
      </c>
      <c r="B68" s="170"/>
      <c r="C68" s="170"/>
      <c r="D68" s="170"/>
      <c r="E68" s="37" t="s">
        <v>23</v>
      </c>
      <c r="F68" s="37" t="s">
        <v>23</v>
      </c>
      <c r="G68" s="82" t="s">
        <v>148</v>
      </c>
      <c r="H68" s="170"/>
      <c r="I68" s="170"/>
      <c r="J68" s="170"/>
      <c r="K68" s="37" t="s">
        <v>23</v>
      </c>
      <c r="L68" s="37" t="s">
        <v>23</v>
      </c>
    </row>
    <row r="69" ht="17.1" customHeight="1" spans="1:12">
      <c r="A69" s="82" t="s">
        <v>149</v>
      </c>
      <c r="B69" s="49">
        <v>917</v>
      </c>
      <c r="C69" s="196">
        <v>330</v>
      </c>
      <c r="D69" s="196">
        <v>491</v>
      </c>
      <c r="E69" s="37">
        <v>-46.5</v>
      </c>
      <c r="F69" s="37">
        <v>148.8</v>
      </c>
      <c r="G69" s="82" t="s">
        <v>150</v>
      </c>
      <c r="H69" s="170"/>
      <c r="I69" s="170"/>
      <c r="J69" s="170"/>
      <c r="K69" s="37" t="s">
        <v>23</v>
      </c>
      <c r="L69" s="37" t="s">
        <v>23</v>
      </c>
    </row>
    <row r="70" ht="31" spans="1:12">
      <c r="A70" s="82" t="s">
        <v>151</v>
      </c>
      <c r="B70" s="170">
        <v>271</v>
      </c>
      <c r="C70" s="196">
        <v>107</v>
      </c>
      <c r="D70" s="196"/>
      <c r="E70" s="37">
        <v>-100</v>
      </c>
      <c r="F70" s="37">
        <v>0</v>
      </c>
      <c r="G70" s="82" t="s">
        <v>152</v>
      </c>
      <c r="H70" s="170"/>
      <c r="I70" s="170"/>
      <c r="J70" s="170"/>
      <c r="K70" s="37" t="s">
        <v>23</v>
      </c>
      <c r="L70" s="37" t="s">
        <v>23</v>
      </c>
    </row>
    <row r="71" ht="31" spans="1:12">
      <c r="A71" s="82" t="s">
        <v>153</v>
      </c>
      <c r="B71" s="49"/>
      <c r="C71" s="196">
        <v>4</v>
      </c>
      <c r="D71" s="196">
        <v>34</v>
      </c>
      <c r="E71" s="37" t="s">
        <v>23</v>
      </c>
      <c r="F71" s="37">
        <v>850</v>
      </c>
      <c r="G71" s="82" t="s">
        <v>154</v>
      </c>
      <c r="H71" s="170"/>
      <c r="I71" s="170"/>
      <c r="J71" s="170"/>
      <c r="K71" s="37" t="s">
        <v>23</v>
      </c>
      <c r="L71" s="37" t="s">
        <v>23</v>
      </c>
    </row>
    <row r="72" ht="17.1" customHeight="1" spans="1:12">
      <c r="A72" s="82" t="s">
        <v>155</v>
      </c>
      <c r="B72" s="170"/>
      <c r="C72" s="170"/>
      <c r="D72" s="170"/>
      <c r="E72" s="37" t="s">
        <v>23</v>
      </c>
      <c r="F72" s="37" t="s">
        <v>23</v>
      </c>
      <c r="G72" s="82" t="s">
        <v>156</v>
      </c>
      <c r="H72" s="170"/>
      <c r="I72" s="170"/>
      <c r="J72" s="170"/>
      <c r="K72" s="37" t="s">
        <v>23</v>
      </c>
      <c r="L72" s="37" t="s">
        <v>23</v>
      </c>
    </row>
    <row r="73" ht="17.1" customHeight="1" spans="1:12">
      <c r="A73" s="82" t="s">
        <v>157</v>
      </c>
      <c r="B73" s="49"/>
      <c r="C73" s="170"/>
      <c r="D73" s="170"/>
      <c r="E73" s="37" t="s">
        <v>23</v>
      </c>
      <c r="F73" s="37" t="s">
        <v>23</v>
      </c>
      <c r="G73" s="82" t="s">
        <v>158</v>
      </c>
      <c r="H73" s="170"/>
      <c r="I73" s="170"/>
      <c r="J73" s="170"/>
      <c r="K73" s="37" t="s">
        <v>23</v>
      </c>
      <c r="L73" s="37" t="s">
        <v>23</v>
      </c>
    </row>
    <row r="74" ht="17.1" customHeight="1" spans="1:12">
      <c r="A74" s="82" t="s">
        <v>159</v>
      </c>
      <c r="B74" s="49"/>
      <c r="C74" s="170"/>
      <c r="D74" s="170"/>
      <c r="E74" s="37" t="s">
        <v>23</v>
      </c>
      <c r="F74" s="37" t="s">
        <v>23</v>
      </c>
      <c r="G74" s="82" t="s">
        <v>160</v>
      </c>
      <c r="H74" s="170"/>
      <c r="I74" s="170"/>
      <c r="J74" s="170"/>
      <c r="K74" s="37" t="s">
        <v>23</v>
      </c>
      <c r="L74" s="37" t="s">
        <v>23</v>
      </c>
    </row>
    <row r="75" ht="17.1" customHeight="1" spans="1:12">
      <c r="A75" s="82" t="s">
        <v>161</v>
      </c>
      <c r="B75" s="49"/>
      <c r="C75" s="170"/>
      <c r="D75" s="170"/>
      <c r="E75" s="37" t="s">
        <v>23</v>
      </c>
      <c r="F75" s="37" t="s">
        <v>23</v>
      </c>
      <c r="G75" s="82" t="s">
        <v>162</v>
      </c>
      <c r="H75" s="170"/>
      <c r="I75" s="170"/>
      <c r="J75" s="170"/>
      <c r="K75" s="37" t="s">
        <v>23</v>
      </c>
      <c r="L75" s="37" t="s">
        <v>23</v>
      </c>
    </row>
    <row r="76" ht="17.1" customHeight="1" spans="1:12">
      <c r="A76" s="82" t="s">
        <v>163</v>
      </c>
      <c r="B76" s="49">
        <v>1819</v>
      </c>
      <c r="C76" s="196">
        <v>782</v>
      </c>
      <c r="D76" s="196">
        <v>1843</v>
      </c>
      <c r="E76" s="37">
        <v>1.3</v>
      </c>
      <c r="F76" s="37">
        <v>235.7</v>
      </c>
      <c r="G76" s="82" t="s">
        <v>164</v>
      </c>
      <c r="H76" s="190"/>
      <c r="I76" s="190"/>
      <c r="J76" s="190"/>
      <c r="K76" s="190"/>
      <c r="L76" s="190"/>
    </row>
    <row r="77" ht="17.1" customHeight="1" spans="1:12">
      <c r="A77" s="137" t="s">
        <v>165</v>
      </c>
      <c r="B77" s="193">
        <v>16085</v>
      </c>
      <c r="C77" s="193">
        <v>6626</v>
      </c>
      <c r="D77" s="193">
        <v>25743</v>
      </c>
      <c r="E77" s="37">
        <v>60</v>
      </c>
      <c r="F77" s="37">
        <v>388.5</v>
      </c>
      <c r="G77" s="118" t="s">
        <v>166</v>
      </c>
      <c r="H77" s="193"/>
      <c r="I77" s="193"/>
      <c r="J77" s="193"/>
      <c r="K77" s="36" t="s">
        <v>23</v>
      </c>
      <c r="L77" s="36" t="s">
        <v>23</v>
      </c>
    </row>
    <row r="78" ht="17.1" customHeight="1" spans="1:12">
      <c r="A78" s="82" t="s">
        <v>167</v>
      </c>
      <c r="B78" s="49">
        <v>347</v>
      </c>
      <c r="C78" s="196">
        <v>45</v>
      </c>
      <c r="D78" s="196">
        <v>905</v>
      </c>
      <c r="E78" s="37">
        <v>160.8</v>
      </c>
      <c r="F78" s="37">
        <v>2011.1</v>
      </c>
      <c r="G78" s="119" t="s">
        <v>167</v>
      </c>
      <c r="H78" s="170"/>
      <c r="I78" s="170"/>
      <c r="J78" s="170"/>
      <c r="K78" s="37" t="s">
        <v>23</v>
      </c>
      <c r="L78" s="37" t="s">
        <v>23</v>
      </c>
    </row>
    <row r="79" ht="17.1" customHeight="1" spans="1:12">
      <c r="A79" s="82" t="s">
        <v>168</v>
      </c>
      <c r="B79" s="170"/>
      <c r="C79" s="196">
        <v>0</v>
      </c>
      <c r="D79" s="196"/>
      <c r="E79" s="37" t="s">
        <v>23</v>
      </c>
      <c r="F79" s="37" t="s">
        <v>23</v>
      </c>
      <c r="G79" s="119" t="s">
        <v>168</v>
      </c>
      <c r="H79" s="170"/>
      <c r="I79" s="170"/>
      <c r="J79" s="170"/>
      <c r="K79" s="37" t="s">
        <v>23</v>
      </c>
      <c r="L79" s="37" t="s">
        <v>23</v>
      </c>
    </row>
    <row r="80" ht="17.1" customHeight="1" spans="1:12">
      <c r="A80" s="82" t="s">
        <v>169</v>
      </c>
      <c r="B80" s="170"/>
      <c r="C80" s="196">
        <v>0</v>
      </c>
      <c r="D80" s="196"/>
      <c r="E80" s="37" t="s">
        <v>23</v>
      </c>
      <c r="F80" s="37" t="s">
        <v>23</v>
      </c>
      <c r="G80" s="119" t="s">
        <v>169</v>
      </c>
      <c r="H80" s="170"/>
      <c r="I80" s="170"/>
      <c r="J80" s="170"/>
      <c r="K80" s="37" t="s">
        <v>23</v>
      </c>
      <c r="L80" s="37" t="s">
        <v>23</v>
      </c>
    </row>
    <row r="81" ht="17.1" customHeight="1" spans="1:12">
      <c r="A81" s="82" t="s">
        <v>170</v>
      </c>
      <c r="B81" s="170"/>
      <c r="C81" s="196">
        <v>0</v>
      </c>
      <c r="D81" s="196"/>
      <c r="E81" s="37" t="s">
        <v>23</v>
      </c>
      <c r="F81" s="37" t="s">
        <v>23</v>
      </c>
      <c r="G81" s="119" t="s">
        <v>170</v>
      </c>
      <c r="H81" s="170"/>
      <c r="I81" s="170"/>
      <c r="J81" s="170"/>
      <c r="K81" s="37" t="s">
        <v>23</v>
      </c>
      <c r="L81" s="37" t="s">
        <v>23</v>
      </c>
    </row>
    <row r="82" ht="17.1" customHeight="1" spans="1:12">
      <c r="A82" s="82" t="s">
        <v>171</v>
      </c>
      <c r="B82" s="170">
        <v>1283</v>
      </c>
      <c r="C82" s="196">
        <v>0</v>
      </c>
      <c r="D82" s="196"/>
      <c r="E82" s="37">
        <v>-100</v>
      </c>
      <c r="F82" s="37" t="s">
        <v>23</v>
      </c>
      <c r="G82" s="119" t="s">
        <v>171</v>
      </c>
      <c r="H82" s="170"/>
      <c r="I82" s="170"/>
      <c r="J82" s="170"/>
      <c r="K82" s="37" t="s">
        <v>23</v>
      </c>
      <c r="L82" s="37" t="s">
        <v>23</v>
      </c>
    </row>
    <row r="83" ht="17.1" customHeight="1" spans="1:12">
      <c r="A83" s="82" t="s">
        <v>172</v>
      </c>
      <c r="B83" s="49"/>
      <c r="C83" s="196">
        <v>0</v>
      </c>
      <c r="D83" s="196"/>
      <c r="E83" s="37" t="s">
        <v>23</v>
      </c>
      <c r="F83" s="37" t="s">
        <v>23</v>
      </c>
      <c r="G83" s="119" t="s">
        <v>172</v>
      </c>
      <c r="H83" s="170"/>
      <c r="I83" s="170"/>
      <c r="J83" s="170"/>
      <c r="K83" s="37" t="s">
        <v>23</v>
      </c>
      <c r="L83" s="37" t="s">
        <v>23</v>
      </c>
    </row>
    <row r="84" ht="17.1" customHeight="1" spans="1:12">
      <c r="A84" s="82" t="s">
        <v>173</v>
      </c>
      <c r="B84" s="49">
        <v>25</v>
      </c>
      <c r="C84" s="196">
        <v>0</v>
      </c>
      <c r="D84" s="196">
        <v>222</v>
      </c>
      <c r="E84" s="37">
        <v>788</v>
      </c>
      <c r="F84" s="37" t="s">
        <v>23</v>
      </c>
      <c r="G84" s="119" t="s">
        <v>173</v>
      </c>
      <c r="H84" s="170"/>
      <c r="I84" s="170"/>
      <c r="J84" s="170"/>
      <c r="K84" s="37" t="s">
        <v>23</v>
      </c>
      <c r="L84" s="37" t="s">
        <v>23</v>
      </c>
    </row>
    <row r="85" ht="17.1" customHeight="1" spans="1:12">
      <c r="A85" s="82" t="s">
        <v>174</v>
      </c>
      <c r="B85" s="49">
        <v>3056</v>
      </c>
      <c r="C85" s="196">
        <v>41</v>
      </c>
      <c r="D85" s="196">
        <v>62</v>
      </c>
      <c r="E85" s="37">
        <v>-98</v>
      </c>
      <c r="F85" s="37">
        <v>151.2</v>
      </c>
      <c r="G85" s="119" t="s">
        <v>174</v>
      </c>
      <c r="H85" s="170"/>
      <c r="I85" s="170"/>
      <c r="J85" s="170"/>
      <c r="K85" s="37" t="s">
        <v>23</v>
      </c>
      <c r="L85" s="37" t="s">
        <v>23</v>
      </c>
    </row>
    <row r="86" ht="17.1" customHeight="1" spans="1:12">
      <c r="A86" s="82" t="s">
        <v>175</v>
      </c>
      <c r="B86" s="49">
        <v>501</v>
      </c>
      <c r="C86" s="196">
        <v>353</v>
      </c>
      <c r="D86" s="196">
        <v>1314</v>
      </c>
      <c r="E86" s="37">
        <v>162.3</v>
      </c>
      <c r="F86" s="37">
        <v>372.2</v>
      </c>
      <c r="G86" s="119" t="s">
        <v>175</v>
      </c>
      <c r="H86" s="170"/>
      <c r="I86" s="170"/>
      <c r="J86" s="170"/>
      <c r="K86" s="37" t="s">
        <v>23</v>
      </c>
      <c r="L86" s="37" t="s">
        <v>23</v>
      </c>
    </row>
    <row r="87" ht="17.1" customHeight="1" spans="1:12">
      <c r="A87" s="82" t="s">
        <v>176</v>
      </c>
      <c r="B87" s="49">
        <v>3345</v>
      </c>
      <c r="C87" s="196">
        <v>0</v>
      </c>
      <c r="D87" s="196">
        <v>3013</v>
      </c>
      <c r="E87" s="37">
        <v>-9.9</v>
      </c>
      <c r="F87" s="37" t="s">
        <v>23</v>
      </c>
      <c r="G87" s="119" t="s">
        <v>176</v>
      </c>
      <c r="H87" s="170"/>
      <c r="I87" s="170"/>
      <c r="J87" s="170"/>
      <c r="K87" s="37" t="s">
        <v>23</v>
      </c>
      <c r="L87" s="37" t="s">
        <v>23</v>
      </c>
    </row>
    <row r="88" ht="17.1" customHeight="1" spans="1:12">
      <c r="A88" s="82" t="s">
        <v>177</v>
      </c>
      <c r="B88" s="49">
        <v>115</v>
      </c>
      <c r="C88" s="196">
        <v>0</v>
      </c>
      <c r="D88" s="196">
        <v>19</v>
      </c>
      <c r="E88" s="37">
        <v>-83.5</v>
      </c>
      <c r="F88" s="37" t="s">
        <v>23</v>
      </c>
      <c r="G88" s="119" t="s">
        <v>177</v>
      </c>
      <c r="H88" s="170"/>
      <c r="I88" s="170"/>
      <c r="J88" s="170"/>
      <c r="K88" s="37" t="s">
        <v>23</v>
      </c>
      <c r="L88" s="135" t="s">
        <v>23</v>
      </c>
    </row>
    <row r="89" ht="17.1" customHeight="1" spans="1:12">
      <c r="A89" s="82" t="s">
        <v>178</v>
      </c>
      <c r="B89" s="49">
        <v>3818</v>
      </c>
      <c r="C89" s="196">
        <v>6180</v>
      </c>
      <c r="D89" s="196">
        <v>12959</v>
      </c>
      <c r="E89" s="37">
        <v>239.4</v>
      </c>
      <c r="F89" s="37">
        <v>209.7</v>
      </c>
      <c r="G89" s="119" t="s">
        <v>178</v>
      </c>
      <c r="H89" s="170"/>
      <c r="I89" s="170"/>
      <c r="J89" s="170"/>
      <c r="K89" s="37" t="s">
        <v>23</v>
      </c>
      <c r="L89" s="37" t="s">
        <v>23</v>
      </c>
    </row>
    <row r="90" ht="17.1" customHeight="1" spans="1:12">
      <c r="A90" s="82" t="s">
        <v>179</v>
      </c>
      <c r="B90" s="49">
        <v>239</v>
      </c>
      <c r="C90" s="196">
        <v>0</v>
      </c>
      <c r="D90" s="196">
        <v>1067</v>
      </c>
      <c r="E90" s="37">
        <v>346.4</v>
      </c>
      <c r="F90" s="37" t="s">
        <v>23</v>
      </c>
      <c r="G90" s="119" t="s">
        <v>179</v>
      </c>
      <c r="H90" s="170"/>
      <c r="I90" s="170"/>
      <c r="J90" s="170"/>
      <c r="K90" s="37" t="s">
        <v>23</v>
      </c>
      <c r="L90" s="37" t="s">
        <v>23</v>
      </c>
    </row>
    <row r="91" ht="17.1" customHeight="1" spans="1:12">
      <c r="A91" s="82" t="s">
        <v>180</v>
      </c>
      <c r="B91" s="49">
        <v>1983</v>
      </c>
      <c r="C91" s="196">
        <v>0</v>
      </c>
      <c r="D91" s="196">
        <v>3238</v>
      </c>
      <c r="E91" s="37">
        <v>63.3</v>
      </c>
      <c r="F91" s="37" t="s">
        <v>23</v>
      </c>
      <c r="G91" s="119" t="s">
        <v>181</v>
      </c>
      <c r="H91" s="170"/>
      <c r="I91" s="170"/>
      <c r="J91" s="170"/>
      <c r="K91" s="37" t="s">
        <v>23</v>
      </c>
      <c r="L91" s="135" t="s">
        <v>23</v>
      </c>
    </row>
    <row r="92" ht="17.1" customHeight="1" spans="1:12">
      <c r="A92" s="82" t="s">
        <v>182</v>
      </c>
      <c r="B92" s="49">
        <v>510</v>
      </c>
      <c r="C92" s="196">
        <v>0</v>
      </c>
      <c r="D92" s="196">
        <v>-235</v>
      </c>
      <c r="E92" s="37">
        <v>-146.1</v>
      </c>
      <c r="F92" s="37" t="s">
        <v>23</v>
      </c>
      <c r="G92" s="119" t="s">
        <v>182</v>
      </c>
      <c r="H92" s="170"/>
      <c r="I92" s="170"/>
      <c r="J92" s="170"/>
      <c r="K92" s="37" t="s">
        <v>23</v>
      </c>
      <c r="L92" s="37" t="s">
        <v>23</v>
      </c>
    </row>
    <row r="93" ht="17.1" customHeight="1" spans="1:12">
      <c r="A93" s="82" t="s">
        <v>183</v>
      </c>
      <c r="B93" s="49">
        <v>700</v>
      </c>
      <c r="C93" s="196">
        <v>0</v>
      </c>
      <c r="D93" s="196">
        <v>364</v>
      </c>
      <c r="E93" s="37">
        <v>-48</v>
      </c>
      <c r="F93" s="37" t="s">
        <v>23</v>
      </c>
      <c r="G93" s="119" t="s">
        <v>183</v>
      </c>
      <c r="H93" s="170"/>
      <c r="I93" s="170"/>
      <c r="J93" s="170"/>
      <c r="K93" s="135" t="s">
        <v>23</v>
      </c>
      <c r="L93" s="37" t="s">
        <v>23</v>
      </c>
    </row>
    <row r="94" ht="17.1" customHeight="1" spans="1:12">
      <c r="A94" s="82" t="s">
        <v>184</v>
      </c>
      <c r="B94" s="49">
        <v>0</v>
      </c>
      <c r="C94" s="196">
        <v>0</v>
      </c>
      <c r="D94" s="196">
        <v>2765</v>
      </c>
      <c r="E94" s="37" t="s">
        <v>23</v>
      </c>
      <c r="F94" s="37" t="s">
        <v>23</v>
      </c>
      <c r="G94" s="119" t="s">
        <v>184</v>
      </c>
      <c r="H94" s="170"/>
      <c r="I94" s="170"/>
      <c r="J94" s="170"/>
      <c r="K94" s="37" t="s">
        <v>23</v>
      </c>
      <c r="L94" s="135" t="s">
        <v>23</v>
      </c>
    </row>
    <row r="95" ht="17.1" customHeight="1" spans="1:12">
      <c r="A95" s="82" t="s">
        <v>185</v>
      </c>
      <c r="B95" s="170">
        <v>0</v>
      </c>
      <c r="C95" s="196">
        <v>0</v>
      </c>
      <c r="D95" s="196"/>
      <c r="E95" s="37" t="s">
        <v>23</v>
      </c>
      <c r="F95" s="37" t="s">
        <v>23</v>
      </c>
      <c r="G95" s="119" t="s">
        <v>185</v>
      </c>
      <c r="H95" s="170"/>
      <c r="I95" s="170"/>
      <c r="J95" s="170"/>
      <c r="K95" s="37" t="s">
        <v>23</v>
      </c>
      <c r="L95" s="37" t="s">
        <v>23</v>
      </c>
    </row>
    <row r="96" ht="17.1" customHeight="1" spans="1:17">
      <c r="A96" s="82" t="s">
        <v>186</v>
      </c>
      <c r="B96" s="49">
        <v>2</v>
      </c>
      <c r="C96" s="196">
        <v>2</v>
      </c>
      <c r="D96" s="196">
        <v>2</v>
      </c>
      <c r="E96" s="37">
        <v>0</v>
      </c>
      <c r="F96" s="37">
        <v>100</v>
      </c>
      <c r="G96" s="119" t="s">
        <v>186</v>
      </c>
      <c r="H96" s="170"/>
      <c r="I96" s="170"/>
      <c r="J96" s="170"/>
      <c r="K96" s="37" t="s">
        <v>23</v>
      </c>
      <c r="L96" s="37" t="s">
        <v>23</v>
      </c>
      <c r="M96" s="173"/>
      <c r="N96" s="173"/>
      <c r="O96" s="173"/>
      <c r="P96" s="173"/>
      <c r="Q96" s="173"/>
    </row>
    <row r="97" ht="17.1" customHeight="1" spans="1:17">
      <c r="A97" s="82" t="s">
        <v>187</v>
      </c>
      <c r="B97" s="49">
        <v>161</v>
      </c>
      <c r="C97" s="196">
        <v>5</v>
      </c>
      <c r="D97" s="196">
        <v>5</v>
      </c>
      <c r="E97" s="37">
        <v>-96.9</v>
      </c>
      <c r="F97" s="37">
        <v>100</v>
      </c>
      <c r="G97" s="119" t="s">
        <v>187</v>
      </c>
      <c r="H97" s="170"/>
      <c r="I97" s="170"/>
      <c r="J97" s="170"/>
      <c r="K97" s="37" t="s">
        <v>23</v>
      </c>
      <c r="L97" s="37" t="s">
        <v>23</v>
      </c>
      <c r="M97" s="173"/>
      <c r="N97" s="173"/>
      <c r="O97" s="173"/>
      <c r="P97" s="173"/>
      <c r="Q97" s="173"/>
    </row>
    <row r="98" ht="17.1" customHeight="1" spans="1:17">
      <c r="A98" s="82" t="s">
        <v>188</v>
      </c>
      <c r="B98" s="49"/>
      <c r="C98" s="196">
        <v>0</v>
      </c>
      <c r="D98" s="196">
        <v>43</v>
      </c>
      <c r="E98" s="37" t="s">
        <v>23</v>
      </c>
      <c r="F98" s="37" t="s">
        <v>23</v>
      </c>
      <c r="G98" s="119" t="s">
        <v>189</v>
      </c>
      <c r="H98" s="170"/>
      <c r="I98" s="170"/>
      <c r="J98" s="170"/>
      <c r="K98" s="37" t="s">
        <v>23</v>
      </c>
      <c r="L98" s="37" t="s">
        <v>23</v>
      </c>
      <c r="M98" s="173"/>
      <c r="N98" s="173"/>
      <c r="O98" s="173"/>
      <c r="P98" s="173"/>
      <c r="Q98" s="173"/>
    </row>
    <row r="99" s="183" customFormat="1" ht="17.1" customHeight="1" spans="1:17">
      <c r="A99" s="195" t="s">
        <v>190</v>
      </c>
      <c r="B99" s="170"/>
      <c r="C99" s="170"/>
      <c r="D99" s="170"/>
      <c r="E99" s="37" t="s">
        <v>23</v>
      </c>
      <c r="F99" s="37" t="s">
        <v>23</v>
      </c>
      <c r="G99" s="199" t="s">
        <v>191</v>
      </c>
      <c r="H99" s="193">
        <v>5516</v>
      </c>
      <c r="I99" s="168">
        <v>5800</v>
      </c>
      <c r="J99" s="193">
        <v>6466</v>
      </c>
      <c r="K99" s="36">
        <v>17.2</v>
      </c>
      <c r="L99" s="36">
        <v>111.5</v>
      </c>
      <c r="M99" s="207"/>
      <c r="N99" s="208"/>
      <c r="O99" s="180"/>
      <c r="P99" s="207"/>
      <c r="Q99" s="207"/>
    </row>
    <row r="100" ht="17.1" customHeight="1" spans="1:17">
      <c r="A100" s="190" t="s">
        <v>192</v>
      </c>
      <c r="B100" s="170"/>
      <c r="C100" s="170"/>
      <c r="D100" s="170"/>
      <c r="E100" s="37" t="s">
        <v>23</v>
      </c>
      <c r="F100" s="37" t="s">
        <v>23</v>
      </c>
      <c r="G100" s="205" t="s">
        <v>193</v>
      </c>
      <c r="H100" s="169">
        <v>169</v>
      </c>
      <c r="I100" s="190">
        <v>169</v>
      </c>
      <c r="J100" s="169">
        <v>199</v>
      </c>
      <c r="K100" s="37">
        <v>17.8</v>
      </c>
      <c r="L100" s="37">
        <v>3.5</v>
      </c>
      <c r="M100" s="173"/>
      <c r="N100" s="208"/>
      <c r="O100" s="180"/>
      <c r="P100" s="173"/>
      <c r="Q100" s="173"/>
    </row>
    <row r="101" ht="17.1" customHeight="1" spans="1:17">
      <c r="A101" s="190" t="s">
        <v>194</v>
      </c>
      <c r="B101" s="170"/>
      <c r="C101" s="170"/>
      <c r="D101" s="170"/>
      <c r="E101" s="37" t="s">
        <v>23</v>
      </c>
      <c r="F101" s="37" t="s">
        <v>23</v>
      </c>
      <c r="G101" s="205" t="s">
        <v>195</v>
      </c>
      <c r="H101" s="169">
        <v>5347</v>
      </c>
      <c r="I101" s="169">
        <v>5631</v>
      </c>
      <c r="J101" s="169">
        <v>6267</v>
      </c>
      <c r="K101" s="37">
        <v>17.2</v>
      </c>
      <c r="L101" s="37">
        <v>111.3</v>
      </c>
      <c r="M101" s="173"/>
      <c r="N101" s="209"/>
      <c r="O101" s="180"/>
      <c r="P101" s="173"/>
      <c r="Q101" s="173"/>
    </row>
    <row r="102" s="183" customFormat="1" ht="17.1" customHeight="1" spans="1:17">
      <c r="A102" s="183" t="s">
        <v>196</v>
      </c>
      <c r="B102" s="203"/>
      <c r="C102" s="203"/>
      <c r="D102" s="203">
        <v>653</v>
      </c>
      <c r="E102" s="203" t="s">
        <v>23</v>
      </c>
      <c r="F102" s="203" t="s">
        <v>23</v>
      </c>
      <c r="G102" s="199" t="s">
        <v>197</v>
      </c>
      <c r="H102" s="193">
        <v>19794</v>
      </c>
      <c r="I102" s="168">
        <v>11980</v>
      </c>
      <c r="J102" s="193">
        <v>11980</v>
      </c>
      <c r="K102" s="36">
        <v>-39.5</v>
      </c>
      <c r="L102" s="36">
        <v>100</v>
      </c>
      <c r="M102" s="207"/>
      <c r="N102" s="209"/>
      <c r="O102" s="180"/>
      <c r="P102" s="207"/>
      <c r="Q102" s="207"/>
    </row>
    <row r="103" s="183" customFormat="1" ht="17.1" customHeight="1" spans="1:17">
      <c r="A103" s="195" t="s">
        <v>198</v>
      </c>
      <c r="B103" s="193">
        <v>62019</v>
      </c>
      <c r="C103" s="203">
        <v>50726</v>
      </c>
      <c r="D103" s="203">
        <v>50830</v>
      </c>
      <c r="E103" s="37">
        <v>-18</v>
      </c>
      <c r="F103" s="37">
        <v>100.2</v>
      </c>
      <c r="G103" s="199" t="s">
        <v>199</v>
      </c>
      <c r="H103" s="193"/>
      <c r="I103" s="193"/>
      <c r="J103" s="193"/>
      <c r="K103" s="36" t="s">
        <v>23</v>
      </c>
      <c r="L103" s="36" t="s">
        <v>23</v>
      </c>
      <c r="M103" s="207"/>
      <c r="N103" s="208"/>
      <c r="O103" s="180"/>
      <c r="P103" s="207"/>
      <c r="Q103" s="207"/>
    </row>
    <row r="104" s="183" customFormat="1" ht="17.1" customHeight="1" spans="1:17">
      <c r="A104" s="195" t="s">
        <v>200</v>
      </c>
      <c r="B104" s="193">
        <v>537</v>
      </c>
      <c r="C104" s="203">
        <v>120</v>
      </c>
      <c r="D104" s="203">
        <v>955</v>
      </c>
      <c r="E104" s="37">
        <v>77.8</v>
      </c>
      <c r="F104" s="37">
        <v>795.8</v>
      </c>
      <c r="G104" s="199" t="s">
        <v>201</v>
      </c>
      <c r="H104" s="168">
        <v>653</v>
      </c>
      <c r="I104" s="193"/>
      <c r="J104" s="168"/>
      <c r="K104" s="36">
        <v>-100</v>
      </c>
      <c r="L104" s="36" t="s">
        <v>23</v>
      </c>
      <c r="M104" s="207"/>
      <c r="N104" s="208"/>
      <c r="O104" s="180"/>
      <c r="P104" s="207"/>
      <c r="Q104" s="207"/>
    </row>
    <row r="105" s="183" customFormat="1" ht="17.1" customHeight="1" spans="1:17">
      <c r="A105" s="190" t="s">
        <v>202</v>
      </c>
      <c r="B105" s="170">
        <v>466</v>
      </c>
      <c r="C105" s="196">
        <v>0</v>
      </c>
      <c r="D105" s="196">
        <v>563</v>
      </c>
      <c r="E105" s="37">
        <v>20.8</v>
      </c>
      <c r="F105" s="37" t="s">
        <v>23</v>
      </c>
      <c r="G105" s="199" t="s">
        <v>203</v>
      </c>
      <c r="H105" s="168">
        <v>589</v>
      </c>
      <c r="I105" s="193"/>
      <c r="J105" s="168"/>
      <c r="K105" s="36">
        <v>-100</v>
      </c>
      <c r="L105" s="36" t="s">
        <v>23</v>
      </c>
      <c r="M105" s="207"/>
      <c r="N105" s="209"/>
      <c r="O105" s="180"/>
      <c r="P105" s="207"/>
      <c r="Q105" s="207"/>
    </row>
    <row r="106" s="183" customFormat="1" ht="17.1" customHeight="1" spans="1:17">
      <c r="A106" s="190" t="s">
        <v>204</v>
      </c>
      <c r="B106" s="170">
        <v>71</v>
      </c>
      <c r="C106" s="196">
        <v>120</v>
      </c>
      <c r="D106" s="196">
        <v>392</v>
      </c>
      <c r="E106" s="37">
        <v>452.1</v>
      </c>
      <c r="F106" s="37">
        <v>326.7</v>
      </c>
      <c r="G106" s="199" t="s">
        <v>205</v>
      </c>
      <c r="H106" s="168">
        <v>19425</v>
      </c>
      <c r="I106" s="193"/>
      <c r="J106" s="168">
        <v>275</v>
      </c>
      <c r="K106" s="36">
        <v>-98.6</v>
      </c>
      <c r="L106" s="36" t="s">
        <v>23</v>
      </c>
      <c r="M106" s="207"/>
      <c r="N106" s="208"/>
      <c r="O106" s="180"/>
      <c r="P106" s="207"/>
      <c r="Q106" s="207"/>
    </row>
    <row r="107" s="183" customFormat="1" ht="17.1" customHeight="1" spans="1:17">
      <c r="A107" s="190" t="s">
        <v>206</v>
      </c>
      <c r="B107" s="170"/>
      <c r="C107" s="196">
        <v>0</v>
      </c>
      <c r="D107" s="196"/>
      <c r="E107" s="37" t="s">
        <v>23</v>
      </c>
      <c r="F107" s="37" t="s">
        <v>23</v>
      </c>
      <c r="G107" s="199" t="s">
        <v>207</v>
      </c>
      <c r="H107" s="168">
        <v>50830</v>
      </c>
      <c r="I107" s="168"/>
      <c r="J107" s="168">
        <v>36799</v>
      </c>
      <c r="K107" s="36">
        <v>-27.6</v>
      </c>
      <c r="L107" s="36" t="s">
        <v>23</v>
      </c>
      <c r="M107" s="207"/>
      <c r="N107" s="208"/>
      <c r="O107" s="180"/>
      <c r="P107" s="207"/>
      <c r="Q107" s="207"/>
    </row>
    <row r="108" ht="17.1" customHeight="1" spans="1:17">
      <c r="A108" s="195" t="s">
        <v>208</v>
      </c>
      <c r="B108" s="193">
        <v>24738</v>
      </c>
      <c r="C108" s="203">
        <v>10700</v>
      </c>
      <c r="D108" s="203">
        <v>10697</v>
      </c>
      <c r="E108" s="37">
        <v>-56.8</v>
      </c>
      <c r="F108" s="37">
        <v>100</v>
      </c>
      <c r="G108" s="205" t="s">
        <v>209</v>
      </c>
      <c r="H108" s="169">
        <v>50830</v>
      </c>
      <c r="I108" s="170"/>
      <c r="J108" s="169">
        <v>36799</v>
      </c>
      <c r="K108" s="36">
        <v>-27.6</v>
      </c>
      <c r="L108" s="37"/>
      <c r="M108" s="173"/>
      <c r="N108" s="208"/>
      <c r="O108" s="180"/>
      <c r="P108" s="173"/>
      <c r="Q108" s="173"/>
    </row>
    <row r="109" ht="17.1" customHeight="1" spans="1:17">
      <c r="A109" s="195" t="s">
        <v>210</v>
      </c>
      <c r="B109" s="193"/>
      <c r="C109" s="196">
        <v>19800</v>
      </c>
      <c r="D109" s="196">
        <v>28397</v>
      </c>
      <c r="E109" s="37"/>
      <c r="F109" s="37">
        <v>143.4</v>
      </c>
      <c r="G109" s="205" t="s">
        <v>211</v>
      </c>
      <c r="H109" s="170"/>
      <c r="I109" s="170"/>
      <c r="J109" s="170"/>
      <c r="K109" s="36" t="s">
        <v>23</v>
      </c>
      <c r="L109" s="37"/>
      <c r="M109" s="173"/>
      <c r="N109" s="210"/>
      <c r="O109" s="180"/>
      <c r="P109" s="173"/>
      <c r="Q109" s="173"/>
    </row>
    <row r="110" s="165" customFormat="1" ht="24" customHeight="1" spans="1:17">
      <c r="A110" s="204"/>
      <c r="B110" s="170"/>
      <c r="C110" s="37"/>
      <c r="D110" s="170"/>
      <c r="E110" s="206"/>
      <c r="F110" s="37" t="s">
        <v>23</v>
      </c>
      <c r="G110" s="205" t="s">
        <v>212</v>
      </c>
      <c r="H110" s="170"/>
      <c r="I110" s="170"/>
      <c r="J110" s="170"/>
      <c r="K110" s="36" t="s">
        <v>23</v>
      </c>
      <c r="L110" s="37"/>
      <c r="M110" s="211"/>
      <c r="N110" s="211"/>
      <c r="O110" s="211"/>
      <c r="P110" s="211"/>
      <c r="Q110" s="211"/>
    </row>
    <row r="111" spans="1:17">
      <c r="A111" s="192" t="s">
        <v>213</v>
      </c>
      <c r="B111" s="193">
        <v>354941</v>
      </c>
      <c r="C111" s="193">
        <v>309314</v>
      </c>
      <c r="D111" s="193">
        <v>370818</v>
      </c>
      <c r="E111" s="37">
        <v>4.5</v>
      </c>
      <c r="F111" s="37">
        <v>119.9</v>
      </c>
      <c r="G111" s="129" t="s">
        <v>214</v>
      </c>
      <c r="H111" s="193">
        <v>354941</v>
      </c>
      <c r="I111" s="193">
        <v>309314</v>
      </c>
      <c r="J111" s="193">
        <v>370818</v>
      </c>
      <c r="K111" s="36">
        <v>4.5</v>
      </c>
      <c r="L111" s="36">
        <v>119.9</v>
      </c>
      <c r="M111" s="173"/>
      <c r="N111" s="212"/>
      <c r="O111" s="212"/>
      <c r="P111" s="213"/>
      <c r="Q111" s="173"/>
    </row>
    <row r="112" spans="13:17">
      <c r="M112" s="173"/>
      <c r="N112" s="214"/>
      <c r="O112" s="214"/>
      <c r="P112" s="215"/>
      <c r="Q112" s="173"/>
    </row>
    <row r="113" spans="13:17">
      <c r="M113" s="173"/>
      <c r="N113" s="214"/>
      <c r="O113" s="214"/>
      <c r="P113" s="215"/>
      <c r="Q113" s="173"/>
    </row>
    <row r="114" spans="13:17">
      <c r="M114" s="173"/>
      <c r="N114" s="214"/>
      <c r="O114" s="214"/>
      <c r="P114" s="215"/>
      <c r="Q114" s="173"/>
    </row>
    <row r="115" spans="13:17">
      <c r="M115" s="173"/>
      <c r="N115" s="214"/>
      <c r="O115" s="214"/>
      <c r="P115" s="215"/>
      <c r="Q115" s="173"/>
    </row>
    <row r="116" spans="13:17">
      <c r="M116" s="173"/>
      <c r="N116" s="214"/>
      <c r="O116" s="214"/>
      <c r="P116" s="215"/>
      <c r="Q116" s="173"/>
    </row>
    <row r="117" spans="13:17">
      <c r="M117" s="173"/>
      <c r="N117" s="214"/>
      <c r="O117" s="214"/>
      <c r="P117" s="215"/>
      <c r="Q117" s="173"/>
    </row>
    <row r="118" spans="13:17">
      <c r="M118" s="173"/>
      <c r="N118" s="214"/>
      <c r="O118" s="214"/>
      <c r="P118" s="215"/>
      <c r="Q118" s="173"/>
    </row>
    <row r="119" spans="13:17">
      <c r="M119" s="173"/>
      <c r="N119" s="216"/>
      <c r="O119" s="216"/>
      <c r="P119" s="215"/>
      <c r="Q119" s="173"/>
    </row>
    <row r="120" spans="13:17">
      <c r="M120" s="173"/>
      <c r="N120" s="173"/>
      <c r="O120" s="173"/>
      <c r="P120" s="173"/>
      <c r="Q120" s="173"/>
    </row>
    <row r="121" spans="13:17">
      <c r="M121" s="173"/>
      <c r="N121" s="173"/>
      <c r="O121" s="173"/>
      <c r="P121" s="173"/>
      <c r="Q121" s="173"/>
    </row>
  </sheetData>
  <autoFilter xmlns:etc="http://www.wps.cn/officeDocument/2017/etCustomData" ref="A3:L111" etc:filterBottomFollowUsedRange="0">
    <extLst/>
  </autoFilter>
  <mergeCells count="10">
    <mergeCell ref="A1:L1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19:O119"/>
  </mergeCells>
  <dataValidations count="1">
    <dataValidation type="decimal" operator="between" allowBlank="1" showInputMessage="1" showErrorMessage="1" sqref="D45 D76 D78 J107 D4:D27 D32:D43 D47:D72 D84:D94 D96:D98 D103:D108 O99:O109 P4:P27">
      <formula1>-99999999999999</formula1>
      <formula2>99999999999999</formula2>
    </dataValidation>
  </dataValidations>
  <pageMargins left="0.75" right="0.51" top="0.629861111111111" bottom="0.629861111111111" header="0.5" footer="0.5"/>
  <pageSetup paperSize="9" scale="77" firstPageNumber="25" fitToHeight="0" orientation="landscape" useFirstPageNumber="1" horizontalDpi="600" vertic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1"/>
  <sheetViews>
    <sheetView zoomScale="90" zoomScaleNormal="90" workbookViewId="0">
      <selection activeCell="P37" sqref="P37"/>
    </sheetView>
  </sheetViews>
  <sheetFormatPr defaultColWidth="9" defaultRowHeight="16.8"/>
  <cols>
    <col min="1" max="1" width="8.875" style="161" customWidth="1"/>
    <col min="2" max="2" width="42.25" style="161" customWidth="1"/>
    <col min="3" max="3" width="11.2115384615385" style="162" customWidth="1"/>
    <col min="4" max="5" width="13.5" style="162" customWidth="1"/>
    <col min="6" max="6" width="12.625" style="162" customWidth="1"/>
    <col min="7" max="7" width="12" style="161" customWidth="1"/>
    <col min="8" max="8" width="33.3365384615385" style="161" customWidth="1"/>
    <col min="9" max="225" width="9" style="161" customWidth="1"/>
    <col min="226" max="16384" width="9" style="161"/>
  </cols>
  <sheetData>
    <row r="1" ht="28.8" spans="1:7">
      <c r="A1" s="163"/>
      <c r="B1" s="164" t="s">
        <v>215</v>
      </c>
      <c r="C1" s="164"/>
      <c r="D1" s="164"/>
      <c r="E1" s="164"/>
      <c r="F1" s="164"/>
      <c r="G1" s="164"/>
    </row>
    <row r="2" spans="1:7">
      <c r="A2" s="165"/>
      <c r="B2" s="166"/>
      <c r="C2" s="166"/>
      <c r="D2" s="166"/>
      <c r="E2" s="166"/>
      <c r="F2" s="166"/>
      <c r="G2" s="172" t="s">
        <v>11</v>
      </c>
    </row>
    <row r="3" s="160" customFormat="1" ht="29" customHeight="1" spans="1:7">
      <c r="A3" s="167" t="s">
        <v>216</v>
      </c>
      <c r="B3" s="167" t="s">
        <v>217</v>
      </c>
      <c r="C3" s="21" t="s">
        <v>13</v>
      </c>
      <c r="D3" s="21" t="s">
        <v>14</v>
      </c>
      <c r="E3" s="47" t="s">
        <v>218</v>
      </c>
      <c r="F3" s="21" t="s">
        <v>15</v>
      </c>
      <c r="G3" s="34" t="s">
        <v>16</v>
      </c>
    </row>
    <row r="4" ht="17.1" customHeight="1" spans="1:12">
      <c r="A4" s="117"/>
      <c r="B4" s="102" t="s">
        <v>69</v>
      </c>
      <c r="C4" s="168">
        <v>53420</v>
      </c>
      <c r="D4" s="168">
        <v>55000</v>
      </c>
      <c r="E4" s="168">
        <v>49200</v>
      </c>
      <c r="F4" s="168">
        <v>49475</v>
      </c>
      <c r="G4" s="36">
        <v>-7.4</v>
      </c>
      <c r="H4" s="173"/>
      <c r="I4" s="173"/>
      <c r="J4" s="173"/>
      <c r="K4" s="173"/>
      <c r="L4" s="173"/>
    </row>
    <row r="5" ht="17.1" customHeight="1" spans="1:12">
      <c r="A5" s="117">
        <v>101</v>
      </c>
      <c r="B5" s="115" t="s">
        <v>19</v>
      </c>
      <c r="C5" s="168">
        <v>38453</v>
      </c>
      <c r="D5" s="168">
        <v>42000</v>
      </c>
      <c r="E5" s="168">
        <v>35600</v>
      </c>
      <c r="F5" s="168">
        <v>35431</v>
      </c>
      <c r="G5" s="37">
        <v>-7.9</v>
      </c>
      <c r="H5" s="174"/>
      <c r="I5" s="178"/>
      <c r="J5" s="178"/>
      <c r="K5" s="178"/>
      <c r="L5" s="173"/>
    </row>
    <row r="6" ht="17.1" customHeight="1" spans="1:12">
      <c r="A6" s="117">
        <v>10101</v>
      </c>
      <c r="B6" s="117" t="s">
        <v>219</v>
      </c>
      <c r="C6" s="169">
        <v>15116</v>
      </c>
      <c r="D6" s="169">
        <v>16700</v>
      </c>
      <c r="E6" s="169">
        <v>17000</v>
      </c>
      <c r="F6" s="169">
        <v>17064</v>
      </c>
      <c r="G6" s="37">
        <v>12.9</v>
      </c>
      <c r="H6" s="174"/>
      <c r="I6" s="178"/>
      <c r="J6" s="178"/>
      <c r="K6" s="178"/>
      <c r="L6" s="173"/>
    </row>
    <row r="7" ht="17.1" customHeight="1" spans="1:12">
      <c r="A7" s="117">
        <v>10104</v>
      </c>
      <c r="B7" s="117" t="s">
        <v>220</v>
      </c>
      <c r="C7" s="169">
        <v>4546</v>
      </c>
      <c r="D7" s="169">
        <v>5000</v>
      </c>
      <c r="E7" s="169">
        <v>4200</v>
      </c>
      <c r="F7" s="169">
        <v>4078</v>
      </c>
      <c r="G7" s="37">
        <v>-10.3</v>
      </c>
      <c r="H7" s="174"/>
      <c r="I7" s="178"/>
      <c r="J7" s="178"/>
      <c r="K7" s="178"/>
      <c r="L7" s="173"/>
    </row>
    <row r="8" ht="17.1" customHeight="1" spans="1:12">
      <c r="A8" s="117">
        <v>10106</v>
      </c>
      <c r="B8" s="117" t="s">
        <v>221</v>
      </c>
      <c r="C8" s="169">
        <v>584</v>
      </c>
      <c r="D8" s="169">
        <v>700</v>
      </c>
      <c r="E8" s="169">
        <v>960</v>
      </c>
      <c r="F8" s="169">
        <v>896</v>
      </c>
      <c r="G8" s="37">
        <v>53.4</v>
      </c>
      <c r="H8" s="174"/>
      <c r="I8" s="178"/>
      <c r="J8" s="178"/>
      <c r="K8" s="178"/>
      <c r="L8" s="173"/>
    </row>
    <row r="9" ht="17.1" customHeight="1" spans="1:12">
      <c r="A9" s="117">
        <v>10107</v>
      </c>
      <c r="B9" s="117" t="s">
        <v>222</v>
      </c>
      <c r="C9" s="169">
        <v>431</v>
      </c>
      <c r="D9" s="169">
        <v>500</v>
      </c>
      <c r="E9" s="169">
        <v>682</v>
      </c>
      <c r="F9" s="169">
        <v>682</v>
      </c>
      <c r="G9" s="37">
        <v>58.2</v>
      </c>
      <c r="H9" s="174"/>
      <c r="I9" s="178"/>
      <c r="J9" s="178"/>
      <c r="K9" s="178"/>
      <c r="L9" s="173"/>
    </row>
    <row r="10" ht="17.1" customHeight="1" spans="1:12">
      <c r="A10" s="117">
        <v>10109</v>
      </c>
      <c r="B10" s="117" t="s">
        <v>223</v>
      </c>
      <c r="C10" s="169">
        <v>2155</v>
      </c>
      <c r="D10" s="169">
        <v>2400</v>
      </c>
      <c r="E10" s="169">
        <v>2373</v>
      </c>
      <c r="F10" s="169">
        <v>2373</v>
      </c>
      <c r="G10" s="37">
        <v>10.1</v>
      </c>
      <c r="H10" s="174"/>
      <c r="I10" s="178"/>
      <c r="J10" s="178"/>
      <c r="K10" s="178"/>
      <c r="L10" s="173"/>
    </row>
    <row r="11" ht="17.1" customHeight="1" spans="1:12">
      <c r="A11" s="117">
        <v>10110</v>
      </c>
      <c r="B11" s="117" t="s">
        <v>224</v>
      </c>
      <c r="C11" s="169">
        <v>2679</v>
      </c>
      <c r="D11" s="169">
        <v>2300</v>
      </c>
      <c r="E11" s="169">
        <v>2265</v>
      </c>
      <c r="F11" s="169">
        <v>2235</v>
      </c>
      <c r="G11" s="37">
        <v>-16.6</v>
      </c>
      <c r="H11" s="174"/>
      <c r="I11" s="178"/>
      <c r="J11" s="178"/>
      <c r="K11" s="178"/>
      <c r="L11" s="173"/>
    </row>
    <row r="12" ht="17.1" customHeight="1" spans="1:12">
      <c r="A12" s="117">
        <v>10111</v>
      </c>
      <c r="B12" s="117" t="s">
        <v>225</v>
      </c>
      <c r="C12" s="169">
        <v>1602</v>
      </c>
      <c r="D12" s="169">
        <v>1800</v>
      </c>
      <c r="E12" s="169">
        <v>1241</v>
      </c>
      <c r="F12" s="169">
        <v>1229</v>
      </c>
      <c r="G12" s="37">
        <v>-23.3</v>
      </c>
      <c r="H12" s="174"/>
      <c r="I12" s="179"/>
      <c r="J12" s="179"/>
      <c r="K12" s="179"/>
      <c r="L12" s="173"/>
    </row>
    <row r="13" ht="17.1" customHeight="1" spans="1:12">
      <c r="A13" s="117">
        <v>10112</v>
      </c>
      <c r="B13" s="117" t="s">
        <v>226</v>
      </c>
      <c r="C13" s="169">
        <v>1777</v>
      </c>
      <c r="D13" s="169">
        <v>2000</v>
      </c>
      <c r="E13" s="169">
        <v>1794</v>
      </c>
      <c r="F13" s="169">
        <v>1789</v>
      </c>
      <c r="G13" s="37">
        <v>0.7</v>
      </c>
      <c r="H13" s="174"/>
      <c r="I13" s="179"/>
      <c r="J13" s="179"/>
      <c r="K13" s="179"/>
      <c r="L13" s="173"/>
    </row>
    <row r="14" ht="17.1" customHeight="1" spans="1:12">
      <c r="A14" s="117">
        <v>10113</v>
      </c>
      <c r="B14" s="117" t="s">
        <v>227</v>
      </c>
      <c r="C14" s="169">
        <v>96</v>
      </c>
      <c r="D14" s="169">
        <v>100</v>
      </c>
      <c r="E14" s="169">
        <v>153</v>
      </c>
      <c r="F14" s="169">
        <v>153</v>
      </c>
      <c r="G14" s="37">
        <v>59.4</v>
      </c>
      <c r="H14" s="174"/>
      <c r="I14" s="179"/>
      <c r="J14" s="179"/>
      <c r="K14" s="179"/>
      <c r="L14" s="173"/>
    </row>
    <row r="15" ht="17.1" customHeight="1" spans="1:12">
      <c r="A15" s="117">
        <v>10114</v>
      </c>
      <c r="B15" s="117" t="s">
        <v>228</v>
      </c>
      <c r="C15" s="169">
        <v>3526</v>
      </c>
      <c r="D15" s="169">
        <v>3600</v>
      </c>
      <c r="E15" s="169">
        <v>2387</v>
      </c>
      <c r="F15" s="169">
        <v>2387</v>
      </c>
      <c r="G15" s="37">
        <v>-32.3</v>
      </c>
      <c r="H15" s="174"/>
      <c r="I15" s="179"/>
      <c r="J15" s="179"/>
      <c r="K15" s="179"/>
      <c r="L15" s="173"/>
    </row>
    <row r="16" ht="17.1" customHeight="1" spans="1:12">
      <c r="A16" s="117">
        <v>10118</v>
      </c>
      <c r="B16" s="117" t="s">
        <v>229</v>
      </c>
      <c r="C16" s="169">
        <v>4647</v>
      </c>
      <c r="D16" s="169">
        <v>5500</v>
      </c>
      <c r="E16" s="169">
        <v>1217</v>
      </c>
      <c r="F16" s="169">
        <v>1217</v>
      </c>
      <c r="G16" s="37">
        <v>-73.8</v>
      </c>
      <c r="H16" s="174"/>
      <c r="I16" s="179"/>
      <c r="J16" s="179"/>
      <c r="K16" s="179"/>
      <c r="L16" s="173"/>
    </row>
    <row r="17" ht="17.1" customHeight="1" spans="1:12">
      <c r="A17" s="117">
        <v>10119</v>
      </c>
      <c r="B17" s="117" t="s">
        <v>230</v>
      </c>
      <c r="C17" s="169">
        <v>1138</v>
      </c>
      <c r="D17" s="169">
        <v>1200</v>
      </c>
      <c r="E17" s="169">
        <v>1023</v>
      </c>
      <c r="F17" s="169">
        <v>1023</v>
      </c>
      <c r="G17" s="37">
        <v>-10.1</v>
      </c>
      <c r="H17" s="174"/>
      <c r="I17" s="179"/>
      <c r="J17" s="179"/>
      <c r="K17" s="179"/>
      <c r="L17" s="173"/>
    </row>
    <row r="18" ht="17.1" customHeight="1" spans="1:12">
      <c r="A18" s="117">
        <v>10120</v>
      </c>
      <c r="B18" s="117" t="s">
        <v>231</v>
      </c>
      <c r="C18" s="169"/>
      <c r="D18" s="170"/>
      <c r="E18" s="170"/>
      <c r="F18" s="170"/>
      <c r="G18" s="37" t="s">
        <v>23</v>
      </c>
      <c r="H18" s="174"/>
      <c r="I18" s="178"/>
      <c r="J18" s="178"/>
      <c r="K18" s="178"/>
      <c r="L18" s="173"/>
    </row>
    <row r="19" ht="17.1" customHeight="1" spans="1:12">
      <c r="A19" s="117">
        <v>10121</v>
      </c>
      <c r="B19" s="117" t="s">
        <v>232</v>
      </c>
      <c r="C19" s="169">
        <v>156</v>
      </c>
      <c r="D19" s="169">
        <v>200</v>
      </c>
      <c r="E19" s="170">
        <v>305</v>
      </c>
      <c r="F19" s="170">
        <v>305</v>
      </c>
      <c r="G19" s="37">
        <v>95.5</v>
      </c>
      <c r="H19" s="174"/>
      <c r="I19" s="178"/>
      <c r="J19" s="178"/>
      <c r="K19" s="178"/>
      <c r="L19" s="173"/>
    </row>
    <row r="20" ht="17.1" customHeight="1" spans="1:12">
      <c r="A20" s="117">
        <v>10199</v>
      </c>
      <c r="B20" s="117" t="s">
        <v>233</v>
      </c>
      <c r="C20" s="169"/>
      <c r="D20" s="170"/>
      <c r="E20" s="170"/>
      <c r="F20" s="169"/>
      <c r="G20" s="37" t="s">
        <v>23</v>
      </c>
      <c r="H20" s="174"/>
      <c r="I20" s="178"/>
      <c r="J20" s="178"/>
      <c r="K20" s="178"/>
      <c r="L20" s="173"/>
    </row>
    <row r="21" ht="17.1" customHeight="1" spans="1:12">
      <c r="A21" s="117">
        <v>103</v>
      </c>
      <c r="B21" s="115" t="s">
        <v>50</v>
      </c>
      <c r="C21" s="168">
        <v>14967</v>
      </c>
      <c r="D21" s="168">
        <v>13000</v>
      </c>
      <c r="E21" s="168">
        <v>13600</v>
      </c>
      <c r="F21" s="168">
        <v>14044</v>
      </c>
      <c r="G21" s="37">
        <v>-6.2</v>
      </c>
      <c r="H21" s="175"/>
      <c r="I21" s="178"/>
      <c r="J21" s="178"/>
      <c r="K21" s="178"/>
      <c r="L21" s="173"/>
    </row>
    <row r="22" ht="17.1" customHeight="1" spans="1:12">
      <c r="A22" s="117">
        <v>10302</v>
      </c>
      <c r="B22" s="115" t="s">
        <v>234</v>
      </c>
      <c r="C22" s="168">
        <v>3256</v>
      </c>
      <c r="D22" s="168">
        <v>3100</v>
      </c>
      <c r="E22" s="168">
        <v>3440</v>
      </c>
      <c r="F22" s="168">
        <v>3546</v>
      </c>
      <c r="G22" s="37">
        <v>8.9</v>
      </c>
      <c r="H22" s="174"/>
      <c r="I22" s="178"/>
      <c r="J22" s="178"/>
      <c r="K22" s="178"/>
      <c r="L22" s="173"/>
    </row>
    <row r="23" ht="17.1" customHeight="1" spans="1:12">
      <c r="A23" s="117">
        <v>1030203</v>
      </c>
      <c r="B23" s="117" t="s">
        <v>235</v>
      </c>
      <c r="C23" s="169">
        <v>1370</v>
      </c>
      <c r="D23" s="169">
        <v>1250</v>
      </c>
      <c r="E23" s="169">
        <v>1300</v>
      </c>
      <c r="F23" s="169">
        <v>1434</v>
      </c>
      <c r="G23" s="37">
        <v>4.7</v>
      </c>
      <c r="H23" s="174"/>
      <c r="I23" s="178"/>
      <c r="J23" s="178"/>
      <c r="K23" s="178"/>
      <c r="L23" s="173"/>
    </row>
    <row r="24" ht="17.1" customHeight="1" spans="1:12">
      <c r="A24" s="117">
        <v>1030216</v>
      </c>
      <c r="B24" s="117" t="s">
        <v>236</v>
      </c>
      <c r="C24" s="169">
        <v>913</v>
      </c>
      <c r="D24" s="169">
        <v>900</v>
      </c>
      <c r="E24" s="169">
        <v>950</v>
      </c>
      <c r="F24" s="169">
        <v>944</v>
      </c>
      <c r="G24" s="37">
        <v>3.4</v>
      </c>
      <c r="H24" s="174"/>
      <c r="I24" s="178"/>
      <c r="J24" s="178"/>
      <c r="K24" s="178"/>
      <c r="L24" s="173"/>
    </row>
    <row r="25" ht="17.1" customHeight="1" spans="1:12">
      <c r="A25" s="117">
        <v>1030218</v>
      </c>
      <c r="B25" s="117" t="s">
        <v>237</v>
      </c>
      <c r="C25" s="169">
        <v>973</v>
      </c>
      <c r="D25" s="169">
        <v>950</v>
      </c>
      <c r="E25" s="169">
        <v>1190</v>
      </c>
      <c r="F25" s="169">
        <v>1168</v>
      </c>
      <c r="G25" s="37">
        <v>20</v>
      </c>
      <c r="H25" s="174"/>
      <c r="I25" s="178"/>
      <c r="J25" s="178"/>
      <c r="K25" s="178"/>
      <c r="L25" s="173"/>
    </row>
    <row r="26" ht="17.1" customHeight="1" spans="1:12">
      <c r="A26" s="117">
        <v>1030219</v>
      </c>
      <c r="B26" s="117" t="s">
        <v>238</v>
      </c>
      <c r="C26" s="169"/>
      <c r="D26" s="169"/>
      <c r="E26" s="169"/>
      <c r="F26" s="169"/>
      <c r="G26" s="37" t="s">
        <v>23</v>
      </c>
      <c r="H26" s="174"/>
      <c r="I26" s="178"/>
      <c r="J26" s="178"/>
      <c r="K26" s="178"/>
      <c r="L26" s="173"/>
    </row>
    <row r="27" ht="17.1" customHeight="1" spans="1:12">
      <c r="A27" s="117">
        <v>1030220</v>
      </c>
      <c r="B27" s="117" t="s">
        <v>239</v>
      </c>
      <c r="C27" s="169"/>
      <c r="D27" s="169"/>
      <c r="E27" s="169"/>
      <c r="F27" s="169"/>
      <c r="G27" s="37" t="s">
        <v>23</v>
      </c>
      <c r="H27" s="174"/>
      <c r="I27" s="178"/>
      <c r="J27" s="178"/>
      <c r="K27" s="178"/>
      <c r="L27" s="173"/>
    </row>
    <row r="28" ht="17.1" customHeight="1" spans="1:12">
      <c r="A28" s="117">
        <v>1030222</v>
      </c>
      <c r="B28" s="117" t="s">
        <v>240</v>
      </c>
      <c r="C28" s="169"/>
      <c r="D28" s="169"/>
      <c r="E28" s="169"/>
      <c r="F28" s="169"/>
      <c r="G28" s="37" t="s">
        <v>23</v>
      </c>
      <c r="H28" s="174"/>
      <c r="I28" s="178"/>
      <c r="J28" s="178"/>
      <c r="K28" s="178"/>
      <c r="L28" s="173"/>
    </row>
    <row r="29" ht="17.1" customHeight="1" spans="1:12">
      <c r="A29" s="117">
        <v>1030223</v>
      </c>
      <c r="B29" s="117" t="s">
        <v>241</v>
      </c>
      <c r="C29" s="169"/>
      <c r="D29" s="169"/>
      <c r="E29" s="169"/>
      <c r="F29" s="169"/>
      <c r="G29" s="37" t="s">
        <v>23</v>
      </c>
      <c r="H29" s="173"/>
      <c r="I29" s="173"/>
      <c r="J29" s="173"/>
      <c r="K29" s="173"/>
      <c r="L29" s="173"/>
    </row>
    <row r="30" ht="17.1" customHeight="1" spans="1:12">
      <c r="A30" s="117">
        <v>1030299</v>
      </c>
      <c r="B30" s="117" t="s">
        <v>242</v>
      </c>
      <c r="C30" s="169"/>
      <c r="D30" s="169"/>
      <c r="E30" s="169"/>
      <c r="F30" s="169"/>
      <c r="G30" s="37" t="s">
        <v>23</v>
      </c>
      <c r="H30" s="176"/>
      <c r="I30" s="180"/>
      <c r="J30" s="173"/>
      <c r="K30" s="173"/>
      <c r="L30" s="173"/>
    </row>
    <row r="31" ht="17.1" customHeight="1" spans="1:12">
      <c r="A31" s="117">
        <v>10304</v>
      </c>
      <c r="B31" s="115" t="s">
        <v>243</v>
      </c>
      <c r="C31" s="168">
        <v>2842</v>
      </c>
      <c r="D31" s="168">
        <v>2900</v>
      </c>
      <c r="E31" s="168">
        <v>2068</v>
      </c>
      <c r="F31" s="168">
        <v>2068</v>
      </c>
      <c r="G31" s="37">
        <v>-27.2</v>
      </c>
      <c r="H31" s="176"/>
      <c r="I31" s="180"/>
      <c r="J31" s="173"/>
      <c r="K31" s="173"/>
      <c r="L31" s="173"/>
    </row>
    <row r="32" ht="17.1" customHeight="1" spans="1:12">
      <c r="A32" s="117">
        <v>1030401</v>
      </c>
      <c r="B32" s="117" t="s">
        <v>244</v>
      </c>
      <c r="C32" s="169">
        <v>216</v>
      </c>
      <c r="D32" s="169">
        <v>220</v>
      </c>
      <c r="E32" s="169">
        <v>194</v>
      </c>
      <c r="F32" s="169">
        <v>194</v>
      </c>
      <c r="G32" s="37">
        <v>-10.2</v>
      </c>
      <c r="H32" s="176"/>
      <c r="I32" s="180"/>
      <c r="J32" s="173"/>
      <c r="K32" s="173"/>
      <c r="L32" s="173"/>
    </row>
    <row r="33" ht="17.1" customHeight="1" spans="1:12">
      <c r="A33" s="117">
        <v>1030402</v>
      </c>
      <c r="B33" s="117" t="s">
        <v>245</v>
      </c>
      <c r="C33" s="170"/>
      <c r="D33" s="169"/>
      <c r="E33" s="169"/>
      <c r="F33" s="169"/>
      <c r="G33" s="37" t="s">
        <v>23</v>
      </c>
      <c r="H33" s="177"/>
      <c r="I33" s="180"/>
      <c r="J33" s="173"/>
      <c r="K33" s="173"/>
      <c r="L33" s="173"/>
    </row>
    <row r="34" ht="17.1" customHeight="1" spans="1:12">
      <c r="A34" s="117">
        <v>1030403</v>
      </c>
      <c r="B34" s="117" t="s">
        <v>246</v>
      </c>
      <c r="C34" s="170"/>
      <c r="D34" s="169"/>
      <c r="E34" s="169"/>
      <c r="F34" s="169"/>
      <c r="G34" s="37" t="s">
        <v>23</v>
      </c>
      <c r="H34" s="176"/>
      <c r="I34" s="180"/>
      <c r="J34" s="173"/>
      <c r="K34" s="173"/>
      <c r="L34" s="173"/>
    </row>
    <row r="35" ht="17.1" customHeight="1" spans="1:12">
      <c r="A35" s="117">
        <v>1030404</v>
      </c>
      <c r="B35" s="117" t="s">
        <v>247</v>
      </c>
      <c r="C35" s="170"/>
      <c r="D35" s="169"/>
      <c r="E35" s="169"/>
      <c r="F35" s="169"/>
      <c r="G35" s="37" t="s">
        <v>23</v>
      </c>
      <c r="H35" s="177"/>
      <c r="I35" s="180"/>
      <c r="J35" s="173"/>
      <c r="K35" s="173"/>
      <c r="L35" s="173"/>
    </row>
    <row r="36" ht="17.1" customHeight="1" spans="1:12">
      <c r="A36" s="117">
        <v>1030406</v>
      </c>
      <c r="B36" s="117" t="s">
        <v>248</v>
      </c>
      <c r="C36" s="170"/>
      <c r="D36" s="169"/>
      <c r="E36" s="169"/>
      <c r="F36" s="169"/>
      <c r="G36" s="37" t="s">
        <v>23</v>
      </c>
      <c r="H36" s="176"/>
      <c r="I36" s="180"/>
      <c r="J36" s="173"/>
      <c r="K36" s="173"/>
      <c r="L36" s="173"/>
    </row>
    <row r="37" ht="17.1" customHeight="1" spans="1:12">
      <c r="A37" s="117">
        <v>1030407</v>
      </c>
      <c r="B37" s="117" t="s">
        <v>249</v>
      </c>
      <c r="C37" s="169">
        <v>17</v>
      </c>
      <c r="D37" s="169">
        <v>21</v>
      </c>
      <c r="E37" s="169">
        <v>8</v>
      </c>
      <c r="F37" s="169">
        <v>8</v>
      </c>
      <c r="G37" s="37">
        <v>-52.9</v>
      </c>
      <c r="H37" s="176"/>
      <c r="I37" s="180"/>
      <c r="J37" s="173"/>
      <c r="K37" s="173"/>
      <c r="L37" s="173"/>
    </row>
    <row r="38" ht="17.1" customHeight="1" spans="1:12">
      <c r="A38" s="117">
        <v>1030408</v>
      </c>
      <c r="B38" s="117" t="s">
        <v>250</v>
      </c>
      <c r="C38" s="170"/>
      <c r="D38" s="169"/>
      <c r="E38" s="169"/>
      <c r="F38" s="169"/>
      <c r="G38" s="37" t="s">
        <v>23</v>
      </c>
      <c r="H38" s="176"/>
      <c r="I38" s="180"/>
      <c r="J38" s="173"/>
      <c r="K38" s="173"/>
      <c r="L38" s="173"/>
    </row>
    <row r="39" ht="17.1" customHeight="1" spans="1:12">
      <c r="A39" s="117">
        <v>1030409</v>
      </c>
      <c r="B39" s="117" t="s">
        <v>251</v>
      </c>
      <c r="C39" s="170"/>
      <c r="D39" s="169"/>
      <c r="E39" s="169"/>
      <c r="F39" s="169"/>
      <c r="G39" s="37" t="s">
        <v>23</v>
      </c>
      <c r="H39" s="177"/>
      <c r="I39" s="180"/>
      <c r="J39" s="173"/>
      <c r="K39" s="173"/>
      <c r="L39" s="173"/>
    </row>
    <row r="40" ht="17.1" customHeight="1" spans="1:12">
      <c r="A40" s="117">
        <v>1030410</v>
      </c>
      <c r="B40" s="117" t="s">
        <v>252</v>
      </c>
      <c r="C40" s="170"/>
      <c r="D40" s="169"/>
      <c r="E40" s="169"/>
      <c r="F40" s="169"/>
      <c r="G40" s="37" t="s">
        <v>23</v>
      </c>
      <c r="H40" s="177"/>
      <c r="I40" s="180"/>
      <c r="J40" s="173"/>
      <c r="K40" s="173"/>
      <c r="L40" s="173"/>
    </row>
    <row r="41" ht="17.1" customHeight="1" spans="1:12">
      <c r="A41" s="117">
        <v>1030413</v>
      </c>
      <c r="B41" s="117" t="s">
        <v>253</v>
      </c>
      <c r="C41" s="170"/>
      <c r="D41" s="169"/>
      <c r="E41" s="169"/>
      <c r="F41" s="169"/>
      <c r="G41" s="37" t="s">
        <v>23</v>
      </c>
      <c r="H41" s="177"/>
      <c r="I41" s="180"/>
      <c r="J41" s="173"/>
      <c r="K41" s="173"/>
      <c r="L41" s="173"/>
    </row>
    <row r="42" ht="17.1" customHeight="1" spans="1:12">
      <c r="A42" s="171">
        <v>1030414</v>
      </c>
      <c r="B42" s="117" t="s">
        <v>254</v>
      </c>
      <c r="C42" s="170"/>
      <c r="D42" s="169"/>
      <c r="E42" s="169"/>
      <c r="F42" s="169"/>
      <c r="G42" s="37" t="s">
        <v>23</v>
      </c>
      <c r="H42" s="177"/>
      <c r="I42" s="180"/>
      <c r="J42" s="173"/>
      <c r="K42" s="173"/>
      <c r="L42" s="173"/>
    </row>
    <row r="43" ht="17.1" customHeight="1" spans="1:12">
      <c r="A43" s="117">
        <v>1030415</v>
      </c>
      <c r="B43" s="117" t="s">
        <v>255</v>
      </c>
      <c r="C43" s="170"/>
      <c r="D43" s="169"/>
      <c r="E43" s="169"/>
      <c r="F43" s="169"/>
      <c r="G43" s="37" t="s">
        <v>23</v>
      </c>
      <c r="H43" s="177"/>
      <c r="I43" s="180"/>
      <c r="J43" s="173"/>
      <c r="K43" s="173"/>
      <c r="L43" s="173"/>
    </row>
    <row r="44" ht="17.1" customHeight="1" spans="1:12">
      <c r="A44" s="117">
        <v>1030416</v>
      </c>
      <c r="B44" s="117" t="s">
        <v>256</v>
      </c>
      <c r="C44" s="170"/>
      <c r="D44" s="169"/>
      <c r="E44" s="169"/>
      <c r="F44" s="169"/>
      <c r="G44" s="37" t="s">
        <v>23</v>
      </c>
      <c r="H44" s="177"/>
      <c r="I44" s="180"/>
      <c r="J44" s="173"/>
      <c r="K44" s="173"/>
      <c r="L44" s="173"/>
    </row>
    <row r="45" ht="17.1" customHeight="1" spans="1:12">
      <c r="A45" s="117">
        <v>1030417</v>
      </c>
      <c r="B45" s="117" t="s">
        <v>257</v>
      </c>
      <c r="C45" s="170"/>
      <c r="D45" s="169"/>
      <c r="E45" s="169"/>
      <c r="F45" s="169"/>
      <c r="G45" s="37" t="s">
        <v>23</v>
      </c>
      <c r="H45" s="177"/>
      <c r="I45" s="180"/>
      <c r="J45" s="173"/>
      <c r="K45" s="173"/>
      <c r="L45" s="173"/>
    </row>
    <row r="46" ht="17.1" customHeight="1" spans="1:12">
      <c r="A46" s="117">
        <v>1030418</v>
      </c>
      <c r="B46" s="117" t="s">
        <v>258</v>
      </c>
      <c r="C46" s="170"/>
      <c r="D46" s="169"/>
      <c r="E46" s="169"/>
      <c r="F46" s="169"/>
      <c r="G46" s="37" t="s">
        <v>23</v>
      </c>
      <c r="H46" s="177"/>
      <c r="I46" s="180"/>
      <c r="J46" s="173"/>
      <c r="K46" s="173"/>
      <c r="L46" s="173"/>
    </row>
    <row r="47" ht="17.1" customHeight="1" spans="1:12">
      <c r="A47" s="117">
        <v>1030419</v>
      </c>
      <c r="B47" s="117" t="s">
        <v>259</v>
      </c>
      <c r="C47" s="170"/>
      <c r="D47" s="169"/>
      <c r="E47" s="169"/>
      <c r="F47" s="169"/>
      <c r="G47" s="37" t="s">
        <v>23</v>
      </c>
      <c r="H47" s="177"/>
      <c r="I47" s="180"/>
      <c r="J47" s="173"/>
      <c r="K47" s="173"/>
      <c r="L47" s="173"/>
    </row>
    <row r="48" ht="17.1" customHeight="1" spans="1:12">
      <c r="A48" s="117">
        <v>1030420</v>
      </c>
      <c r="B48" s="117" t="s">
        <v>260</v>
      </c>
      <c r="C48" s="170"/>
      <c r="D48" s="169"/>
      <c r="E48" s="169"/>
      <c r="F48" s="169"/>
      <c r="G48" s="37" t="s">
        <v>23</v>
      </c>
      <c r="H48" s="176"/>
      <c r="I48" s="180"/>
      <c r="J48" s="173"/>
      <c r="K48" s="173"/>
      <c r="L48" s="173"/>
    </row>
    <row r="49" ht="17.1" customHeight="1" spans="1:12">
      <c r="A49" s="117">
        <v>1030422</v>
      </c>
      <c r="B49" s="117" t="s">
        <v>261</v>
      </c>
      <c r="C49" s="170"/>
      <c r="D49" s="169"/>
      <c r="E49" s="169"/>
      <c r="F49" s="169"/>
      <c r="G49" s="37" t="s">
        <v>23</v>
      </c>
      <c r="H49" s="177"/>
      <c r="I49" s="180"/>
      <c r="J49" s="173"/>
      <c r="K49" s="173"/>
      <c r="L49" s="173"/>
    </row>
    <row r="50" ht="17.1" customHeight="1" spans="1:12">
      <c r="A50" s="117">
        <v>1030424</v>
      </c>
      <c r="B50" s="117" t="s">
        <v>262</v>
      </c>
      <c r="C50" s="169">
        <v>28</v>
      </c>
      <c r="D50" s="169">
        <v>30</v>
      </c>
      <c r="E50" s="169">
        <v>140</v>
      </c>
      <c r="F50" s="169">
        <v>140</v>
      </c>
      <c r="G50" s="37">
        <v>400</v>
      </c>
      <c r="H50" s="176"/>
      <c r="I50" s="180"/>
      <c r="J50" s="173"/>
      <c r="K50" s="173"/>
      <c r="L50" s="173"/>
    </row>
    <row r="51" ht="17.1" customHeight="1" spans="1:12">
      <c r="A51" s="117">
        <v>1030425</v>
      </c>
      <c r="B51" s="117" t="s">
        <v>263</v>
      </c>
      <c r="C51" s="170"/>
      <c r="D51" s="169"/>
      <c r="E51" s="169"/>
      <c r="F51" s="169"/>
      <c r="G51" s="37" t="s">
        <v>23</v>
      </c>
      <c r="H51" s="177"/>
      <c r="I51" s="180"/>
      <c r="J51" s="173"/>
      <c r="K51" s="173"/>
      <c r="L51" s="173"/>
    </row>
    <row r="52" ht="17.1" customHeight="1" spans="1:12">
      <c r="A52" s="117">
        <v>1030426</v>
      </c>
      <c r="B52" s="117" t="s">
        <v>264</v>
      </c>
      <c r="C52" s="170"/>
      <c r="D52" s="169"/>
      <c r="E52" s="169"/>
      <c r="F52" s="169"/>
      <c r="G52" s="37" t="s">
        <v>23</v>
      </c>
      <c r="H52" s="176"/>
      <c r="I52" s="180"/>
      <c r="J52" s="173"/>
      <c r="K52" s="173"/>
      <c r="L52" s="173"/>
    </row>
    <row r="53" ht="17.1" customHeight="1" spans="1:12">
      <c r="A53" s="117">
        <v>1030427</v>
      </c>
      <c r="B53" s="117" t="s">
        <v>265</v>
      </c>
      <c r="C53" s="169">
        <v>1355</v>
      </c>
      <c r="D53" s="169">
        <v>1400</v>
      </c>
      <c r="E53" s="169">
        <v>964</v>
      </c>
      <c r="F53" s="169">
        <v>964</v>
      </c>
      <c r="G53" s="37">
        <v>-28.9</v>
      </c>
      <c r="H53" s="177"/>
      <c r="I53" s="180"/>
      <c r="J53" s="173"/>
      <c r="K53" s="173"/>
      <c r="L53" s="173"/>
    </row>
    <row r="54" ht="17.1" customHeight="1" spans="1:12">
      <c r="A54" s="117">
        <v>1030429</v>
      </c>
      <c r="B54" s="117" t="s">
        <v>266</v>
      </c>
      <c r="C54" s="169"/>
      <c r="D54" s="169"/>
      <c r="E54" s="169"/>
      <c r="F54" s="169"/>
      <c r="G54" s="37" t="s">
        <v>23</v>
      </c>
      <c r="H54" s="176"/>
      <c r="I54" s="180"/>
      <c r="J54" s="173"/>
      <c r="K54" s="173"/>
      <c r="L54" s="173"/>
    </row>
    <row r="55" ht="17.1" customHeight="1" spans="1:12">
      <c r="A55" s="117">
        <v>1030430</v>
      </c>
      <c r="B55" s="117" t="s">
        <v>267</v>
      </c>
      <c r="C55" s="170"/>
      <c r="D55" s="169"/>
      <c r="E55" s="169"/>
      <c r="F55" s="169"/>
      <c r="G55" s="37" t="s">
        <v>23</v>
      </c>
      <c r="H55" s="177"/>
      <c r="I55" s="180"/>
      <c r="J55" s="173"/>
      <c r="K55" s="173"/>
      <c r="L55" s="173"/>
    </row>
    <row r="56" ht="17.1" customHeight="1" spans="1:12">
      <c r="A56" s="117">
        <v>1030431</v>
      </c>
      <c r="B56" s="117" t="s">
        <v>268</v>
      </c>
      <c r="C56" s="170"/>
      <c r="D56" s="169"/>
      <c r="E56" s="169"/>
      <c r="F56" s="169"/>
      <c r="G56" s="37" t="s">
        <v>23</v>
      </c>
      <c r="H56" s="177"/>
      <c r="I56" s="180"/>
      <c r="J56" s="173"/>
      <c r="K56" s="173"/>
      <c r="L56" s="173"/>
    </row>
    <row r="57" ht="17.1" customHeight="1" spans="1:12">
      <c r="A57" s="117">
        <v>1030432</v>
      </c>
      <c r="B57" s="117" t="s">
        <v>269</v>
      </c>
      <c r="C57" s="169">
        <v>122</v>
      </c>
      <c r="D57" s="169">
        <v>120</v>
      </c>
      <c r="E57" s="169">
        <v>233</v>
      </c>
      <c r="F57" s="169">
        <v>233</v>
      </c>
      <c r="G57" s="37">
        <v>91</v>
      </c>
      <c r="H57" s="176"/>
      <c r="I57" s="180"/>
      <c r="J57" s="173"/>
      <c r="K57" s="173"/>
      <c r="L57" s="173"/>
    </row>
    <row r="58" ht="17.1" customHeight="1" spans="1:12">
      <c r="A58" s="117">
        <v>1030433</v>
      </c>
      <c r="B58" s="117" t="s">
        <v>270</v>
      </c>
      <c r="C58" s="169">
        <v>204</v>
      </c>
      <c r="D58" s="169">
        <v>210</v>
      </c>
      <c r="E58" s="169">
        <v>275</v>
      </c>
      <c r="F58" s="169">
        <v>275</v>
      </c>
      <c r="G58" s="37">
        <v>34.8</v>
      </c>
      <c r="H58" s="177"/>
      <c r="I58" s="180"/>
      <c r="J58" s="173"/>
      <c r="K58" s="173"/>
      <c r="L58" s="173"/>
    </row>
    <row r="59" ht="17.1" customHeight="1" spans="1:12">
      <c r="A59" s="117">
        <v>1030434</v>
      </c>
      <c r="B59" s="117" t="s">
        <v>271</v>
      </c>
      <c r="C59" s="170"/>
      <c r="D59" s="169"/>
      <c r="E59" s="169"/>
      <c r="F59" s="169"/>
      <c r="G59" s="37" t="s">
        <v>23</v>
      </c>
      <c r="H59" s="177"/>
      <c r="I59" s="180"/>
      <c r="J59" s="173"/>
      <c r="K59" s="173"/>
      <c r="L59" s="173"/>
    </row>
    <row r="60" ht="17.1" customHeight="1" spans="1:12">
      <c r="A60" s="117">
        <v>1030435</v>
      </c>
      <c r="B60" s="117" t="s">
        <v>272</v>
      </c>
      <c r="C60" s="170"/>
      <c r="D60" s="169"/>
      <c r="E60" s="169"/>
      <c r="F60" s="169"/>
      <c r="G60" s="37" t="s">
        <v>23</v>
      </c>
      <c r="H60" s="176"/>
      <c r="I60" s="180"/>
      <c r="J60" s="173"/>
      <c r="K60" s="173"/>
      <c r="L60" s="173"/>
    </row>
    <row r="61" ht="17.1" customHeight="1" spans="1:12">
      <c r="A61" s="117">
        <v>1030440</v>
      </c>
      <c r="B61" s="117" t="s">
        <v>273</v>
      </c>
      <c r="C61" s="170"/>
      <c r="D61" s="169"/>
      <c r="E61" s="169"/>
      <c r="F61" s="169"/>
      <c r="G61" s="37" t="s">
        <v>23</v>
      </c>
      <c r="H61" s="177"/>
      <c r="I61" s="180"/>
      <c r="J61" s="173"/>
      <c r="K61" s="173"/>
      <c r="L61" s="173"/>
    </row>
    <row r="62" ht="17.1" customHeight="1" spans="1:12">
      <c r="A62" s="117">
        <v>1030442</v>
      </c>
      <c r="B62" s="117" t="s">
        <v>274</v>
      </c>
      <c r="C62" s="169">
        <v>1</v>
      </c>
      <c r="D62" s="169">
        <v>1</v>
      </c>
      <c r="E62" s="169"/>
      <c r="F62" s="169"/>
      <c r="G62" s="37">
        <v>-100</v>
      </c>
      <c r="H62" s="176"/>
      <c r="I62" s="180"/>
      <c r="J62" s="173"/>
      <c r="K62" s="173"/>
      <c r="L62" s="173"/>
    </row>
    <row r="63" ht="17.1" customHeight="1" spans="1:12">
      <c r="A63" s="117">
        <v>1030443</v>
      </c>
      <c r="B63" s="117" t="s">
        <v>275</v>
      </c>
      <c r="C63" s="170"/>
      <c r="D63" s="169"/>
      <c r="E63" s="169"/>
      <c r="F63" s="169"/>
      <c r="G63" s="37" t="s">
        <v>23</v>
      </c>
      <c r="H63" s="177"/>
      <c r="I63" s="180"/>
      <c r="J63" s="173"/>
      <c r="K63" s="173"/>
      <c r="L63" s="173"/>
    </row>
    <row r="64" ht="17.1" customHeight="1" spans="1:12">
      <c r="A64" s="117">
        <v>1030444</v>
      </c>
      <c r="B64" s="117" t="s">
        <v>276</v>
      </c>
      <c r="C64" s="169">
        <v>5</v>
      </c>
      <c r="D64" s="169">
        <v>5</v>
      </c>
      <c r="E64" s="169"/>
      <c r="F64" s="169"/>
      <c r="G64" s="37">
        <v>-100</v>
      </c>
      <c r="H64" s="177"/>
      <c r="I64" s="180"/>
      <c r="J64" s="173"/>
      <c r="K64" s="173"/>
      <c r="L64" s="173"/>
    </row>
    <row r="65" ht="17.1" customHeight="1" spans="1:12">
      <c r="A65" s="117">
        <v>1030445</v>
      </c>
      <c r="B65" s="117" t="s">
        <v>277</v>
      </c>
      <c r="C65" s="169"/>
      <c r="D65" s="169"/>
      <c r="E65" s="169"/>
      <c r="F65" s="169"/>
      <c r="G65" s="37" t="s">
        <v>23</v>
      </c>
      <c r="H65" s="176"/>
      <c r="I65" s="180"/>
      <c r="J65" s="173"/>
      <c r="K65" s="173"/>
      <c r="L65" s="173"/>
    </row>
    <row r="66" ht="17.1" customHeight="1" spans="1:12">
      <c r="A66" s="117">
        <v>1030446</v>
      </c>
      <c r="B66" s="117" t="s">
        <v>278</v>
      </c>
      <c r="C66" s="169">
        <v>828</v>
      </c>
      <c r="D66" s="169">
        <v>830</v>
      </c>
      <c r="E66" s="169">
        <v>201</v>
      </c>
      <c r="F66" s="169">
        <v>201</v>
      </c>
      <c r="G66" s="37">
        <v>-75.7</v>
      </c>
      <c r="H66" s="177"/>
      <c r="I66" s="180"/>
      <c r="J66" s="173"/>
      <c r="K66" s="173"/>
      <c r="L66" s="173"/>
    </row>
    <row r="67" ht="17.1" customHeight="1" spans="1:12">
      <c r="A67" s="117">
        <v>1030447</v>
      </c>
      <c r="B67" s="117" t="s">
        <v>279</v>
      </c>
      <c r="C67" s="169">
        <v>63</v>
      </c>
      <c r="D67" s="169">
        <v>60</v>
      </c>
      <c r="E67" s="169">
        <v>50</v>
      </c>
      <c r="F67" s="169">
        <v>50</v>
      </c>
      <c r="G67" s="37">
        <v>-20.6</v>
      </c>
      <c r="H67" s="176"/>
      <c r="I67" s="180"/>
      <c r="J67" s="173"/>
      <c r="K67" s="173"/>
      <c r="L67" s="173"/>
    </row>
    <row r="68" ht="17.1" customHeight="1" spans="1:12">
      <c r="A68" s="117">
        <v>1030448</v>
      </c>
      <c r="B68" s="117" t="s">
        <v>280</v>
      </c>
      <c r="C68" s="170"/>
      <c r="D68" s="169"/>
      <c r="E68" s="169"/>
      <c r="F68" s="169"/>
      <c r="G68" s="37" t="s">
        <v>23</v>
      </c>
      <c r="H68" s="176"/>
      <c r="I68" s="180"/>
      <c r="J68" s="173"/>
      <c r="K68" s="173"/>
      <c r="L68" s="173"/>
    </row>
    <row r="69" ht="17.1" customHeight="1" spans="1:12">
      <c r="A69" s="117">
        <v>1030449</v>
      </c>
      <c r="B69" s="117" t="s">
        <v>281</v>
      </c>
      <c r="C69" s="170"/>
      <c r="D69" s="169"/>
      <c r="E69" s="169"/>
      <c r="F69" s="169"/>
      <c r="G69" s="37" t="s">
        <v>23</v>
      </c>
      <c r="H69" s="177"/>
      <c r="I69" s="180"/>
      <c r="J69" s="173"/>
      <c r="K69" s="173"/>
      <c r="L69" s="173"/>
    </row>
    <row r="70" ht="17.1" customHeight="1" spans="1:12">
      <c r="A70" s="117">
        <v>1030450</v>
      </c>
      <c r="B70" s="117" t="s">
        <v>282</v>
      </c>
      <c r="C70" s="170">
        <v>3</v>
      </c>
      <c r="D70" s="169">
        <v>3</v>
      </c>
      <c r="E70" s="169">
        <v>3</v>
      </c>
      <c r="F70" s="169">
        <v>3</v>
      </c>
      <c r="G70" s="37">
        <v>0</v>
      </c>
      <c r="H70" s="177"/>
      <c r="I70" s="180"/>
      <c r="J70" s="173"/>
      <c r="K70" s="173"/>
      <c r="L70" s="173"/>
    </row>
    <row r="71" ht="17.1" customHeight="1" spans="1:12">
      <c r="A71" s="117">
        <v>1030451</v>
      </c>
      <c r="B71" s="117" t="s">
        <v>283</v>
      </c>
      <c r="C71" s="170"/>
      <c r="D71" s="169"/>
      <c r="E71" s="169"/>
      <c r="F71" s="169"/>
      <c r="G71" s="37" t="s">
        <v>23</v>
      </c>
      <c r="H71" s="177"/>
      <c r="I71" s="180"/>
      <c r="J71" s="173"/>
      <c r="K71" s="173"/>
      <c r="L71" s="173"/>
    </row>
    <row r="72" ht="17.1" customHeight="1" spans="1:12">
      <c r="A72" s="117">
        <v>1030452</v>
      </c>
      <c r="B72" s="117" t="s">
        <v>284</v>
      </c>
      <c r="C72" s="170"/>
      <c r="D72" s="169"/>
      <c r="E72" s="169"/>
      <c r="F72" s="169"/>
      <c r="G72" s="37" t="s">
        <v>23</v>
      </c>
      <c r="H72" s="177"/>
      <c r="I72" s="180"/>
      <c r="J72" s="173"/>
      <c r="K72" s="173"/>
      <c r="L72" s="173"/>
    </row>
    <row r="73" ht="17.1" customHeight="1" spans="1:12">
      <c r="A73" s="117">
        <v>1030455</v>
      </c>
      <c r="B73" s="117" t="s">
        <v>285</v>
      </c>
      <c r="C73" s="170"/>
      <c r="D73" s="169"/>
      <c r="E73" s="169"/>
      <c r="F73" s="169"/>
      <c r="G73" s="37" t="s">
        <v>23</v>
      </c>
      <c r="H73" s="177"/>
      <c r="I73" s="180"/>
      <c r="J73" s="173"/>
      <c r="K73" s="173"/>
      <c r="L73" s="173"/>
    </row>
    <row r="74" ht="17.1" customHeight="1" spans="1:12">
      <c r="A74" s="117">
        <v>1030456</v>
      </c>
      <c r="B74" s="117" t="s">
        <v>286</v>
      </c>
      <c r="C74" s="170"/>
      <c r="D74" s="169"/>
      <c r="E74" s="169"/>
      <c r="F74" s="169"/>
      <c r="G74" s="37" t="s">
        <v>23</v>
      </c>
      <c r="H74" s="177"/>
      <c r="I74" s="180"/>
      <c r="J74" s="173"/>
      <c r="K74" s="173"/>
      <c r="L74" s="173"/>
    </row>
    <row r="75" ht="17.1" customHeight="1" spans="1:12">
      <c r="A75" s="117">
        <v>1030457</v>
      </c>
      <c r="B75" s="117" t="s">
        <v>287</v>
      </c>
      <c r="C75" s="170"/>
      <c r="D75" s="169"/>
      <c r="E75" s="169"/>
      <c r="F75" s="169"/>
      <c r="G75" s="37" t="s">
        <v>23</v>
      </c>
      <c r="H75" s="177"/>
      <c r="I75" s="180"/>
      <c r="J75" s="173"/>
      <c r="K75" s="173"/>
      <c r="L75" s="173"/>
    </row>
    <row r="76" ht="17.1" customHeight="1" spans="1:12">
      <c r="A76" s="117">
        <v>1030458</v>
      </c>
      <c r="B76" s="117" t="s">
        <v>288</v>
      </c>
      <c r="C76" s="170"/>
      <c r="D76" s="169"/>
      <c r="E76" s="169"/>
      <c r="F76" s="169"/>
      <c r="G76" s="37" t="s">
        <v>23</v>
      </c>
      <c r="H76" s="177"/>
      <c r="I76" s="180"/>
      <c r="J76" s="173"/>
      <c r="K76" s="173"/>
      <c r="L76" s="173"/>
    </row>
    <row r="77" ht="17.1" customHeight="1" spans="1:12">
      <c r="A77" s="117">
        <v>1030459</v>
      </c>
      <c r="B77" s="117" t="s">
        <v>289</v>
      </c>
      <c r="C77" s="170"/>
      <c r="D77" s="169"/>
      <c r="E77" s="169"/>
      <c r="F77" s="169"/>
      <c r="G77" s="37" t="s">
        <v>23</v>
      </c>
      <c r="H77" s="177"/>
      <c r="I77" s="180"/>
      <c r="J77" s="173"/>
      <c r="K77" s="173"/>
      <c r="L77" s="173"/>
    </row>
    <row r="78" ht="17.1" customHeight="1" spans="1:12">
      <c r="A78" s="117">
        <v>1030461</v>
      </c>
      <c r="B78" s="117" t="s">
        <v>290</v>
      </c>
      <c r="C78" s="170"/>
      <c r="D78" s="169"/>
      <c r="E78" s="169"/>
      <c r="F78" s="169"/>
      <c r="G78" s="37" t="s">
        <v>23</v>
      </c>
      <c r="H78" s="177"/>
      <c r="I78" s="180"/>
      <c r="J78" s="173"/>
      <c r="K78" s="173"/>
      <c r="L78" s="173"/>
    </row>
    <row r="79" ht="17.1" customHeight="1" spans="1:12">
      <c r="A79" s="117">
        <v>1030499</v>
      </c>
      <c r="B79" s="117" t="s">
        <v>291</v>
      </c>
      <c r="C79" s="170"/>
      <c r="D79" s="169"/>
      <c r="E79" s="169"/>
      <c r="F79" s="170"/>
      <c r="G79" s="37" t="s">
        <v>23</v>
      </c>
      <c r="H79" s="176"/>
      <c r="I79" s="180"/>
      <c r="J79" s="173"/>
      <c r="K79" s="173"/>
      <c r="L79" s="173"/>
    </row>
    <row r="80" ht="17.1" customHeight="1" spans="1:12">
      <c r="A80" s="117">
        <v>10305</v>
      </c>
      <c r="B80" s="115" t="s">
        <v>292</v>
      </c>
      <c r="C80" s="168">
        <v>2991</v>
      </c>
      <c r="D80" s="168">
        <v>3000</v>
      </c>
      <c r="E80" s="168">
        <v>4227</v>
      </c>
      <c r="F80" s="168">
        <v>4581</v>
      </c>
      <c r="G80" s="37">
        <v>53.2</v>
      </c>
      <c r="H80" s="176"/>
      <c r="I80" s="180"/>
      <c r="J80" s="173"/>
      <c r="K80" s="173"/>
      <c r="L80" s="173"/>
    </row>
    <row r="81" ht="17.1" customHeight="1" spans="1:12">
      <c r="A81" s="117">
        <v>103050101</v>
      </c>
      <c r="B81" s="117" t="s">
        <v>293</v>
      </c>
      <c r="C81" s="181">
        <v>798</v>
      </c>
      <c r="D81" s="169">
        <v>800</v>
      </c>
      <c r="E81" s="169">
        <v>1000</v>
      </c>
      <c r="F81" s="181">
        <v>1074</v>
      </c>
      <c r="G81" s="37">
        <v>34.6</v>
      </c>
      <c r="H81" s="177"/>
      <c r="I81" s="180"/>
      <c r="J81" s="173"/>
      <c r="K81" s="173"/>
      <c r="L81" s="173"/>
    </row>
    <row r="82" ht="17.1" customHeight="1" spans="1:12">
      <c r="A82" s="117">
        <v>103050102</v>
      </c>
      <c r="B82" s="117" t="s">
        <v>294</v>
      </c>
      <c r="C82" s="169"/>
      <c r="D82" s="169"/>
      <c r="E82" s="169"/>
      <c r="F82" s="169"/>
      <c r="G82" s="37" t="s">
        <v>23</v>
      </c>
      <c r="H82" s="176"/>
      <c r="I82" s="180"/>
      <c r="J82" s="173"/>
      <c r="K82" s="173"/>
      <c r="L82" s="173"/>
    </row>
    <row r="83" ht="17.1" customHeight="1" spans="1:12">
      <c r="A83" s="117">
        <v>103050103</v>
      </c>
      <c r="B83" s="117" t="s">
        <v>295</v>
      </c>
      <c r="C83" s="169"/>
      <c r="D83" s="169"/>
      <c r="E83" s="169"/>
      <c r="F83" s="169"/>
      <c r="G83" s="37" t="s">
        <v>23</v>
      </c>
      <c r="H83" s="177"/>
      <c r="I83" s="180"/>
      <c r="J83" s="173"/>
      <c r="K83" s="173"/>
      <c r="L83" s="173"/>
    </row>
    <row r="84" ht="17.1" customHeight="1" spans="1:12">
      <c r="A84" s="117">
        <v>103050105</v>
      </c>
      <c r="B84" s="117" t="s">
        <v>296</v>
      </c>
      <c r="C84" s="169"/>
      <c r="D84" s="169"/>
      <c r="E84" s="169"/>
      <c r="F84" s="169"/>
      <c r="G84" s="37" t="s">
        <v>23</v>
      </c>
      <c r="H84" s="176"/>
      <c r="I84" s="180"/>
      <c r="J84" s="173"/>
      <c r="K84" s="173"/>
      <c r="L84" s="173"/>
    </row>
    <row r="85" ht="17.1" customHeight="1" spans="1:12">
      <c r="A85" s="117">
        <v>103050107</v>
      </c>
      <c r="B85" s="117" t="s">
        <v>297</v>
      </c>
      <c r="C85" s="169"/>
      <c r="D85" s="169"/>
      <c r="E85" s="169"/>
      <c r="F85" s="169"/>
      <c r="G85" s="37" t="s">
        <v>23</v>
      </c>
      <c r="H85" s="177"/>
      <c r="I85" s="180"/>
      <c r="J85" s="173"/>
      <c r="K85" s="173"/>
      <c r="L85" s="173"/>
    </row>
    <row r="86" ht="17.1" customHeight="1" spans="1:12">
      <c r="A86" s="117">
        <v>103050108</v>
      </c>
      <c r="B86" s="117" t="s">
        <v>298</v>
      </c>
      <c r="C86" s="169"/>
      <c r="D86" s="169"/>
      <c r="E86" s="169"/>
      <c r="F86" s="169"/>
      <c r="G86" s="37" t="s">
        <v>23</v>
      </c>
      <c r="H86" s="176"/>
      <c r="I86" s="180"/>
      <c r="J86" s="173"/>
      <c r="K86" s="173"/>
      <c r="L86" s="173"/>
    </row>
    <row r="87" ht="17.1" customHeight="1" spans="1:12">
      <c r="A87" s="117">
        <v>103050109</v>
      </c>
      <c r="B87" s="117" t="s">
        <v>299</v>
      </c>
      <c r="C87" s="169"/>
      <c r="D87" s="169"/>
      <c r="E87" s="169"/>
      <c r="F87" s="169"/>
      <c r="G87" s="37" t="s">
        <v>23</v>
      </c>
      <c r="H87" s="176"/>
      <c r="I87" s="180"/>
      <c r="J87" s="173"/>
      <c r="K87" s="173"/>
      <c r="L87" s="173"/>
    </row>
    <row r="88" ht="17.1" customHeight="1" spans="1:12">
      <c r="A88" s="117">
        <v>103050110</v>
      </c>
      <c r="B88" s="117" t="s">
        <v>300</v>
      </c>
      <c r="C88" s="181">
        <v>10</v>
      </c>
      <c r="D88" s="169">
        <v>10</v>
      </c>
      <c r="E88" s="169">
        <v>7</v>
      </c>
      <c r="F88" s="181">
        <v>7</v>
      </c>
      <c r="G88" s="37">
        <v>-30</v>
      </c>
      <c r="H88" s="177"/>
      <c r="I88" s="180"/>
      <c r="J88" s="173"/>
      <c r="K88" s="173"/>
      <c r="L88" s="173"/>
    </row>
    <row r="89" ht="17.1" customHeight="1" spans="1:12">
      <c r="A89" s="117">
        <v>103050111</v>
      </c>
      <c r="B89" s="117" t="s">
        <v>301</v>
      </c>
      <c r="C89" s="181">
        <v>12</v>
      </c>
      <c r="D89" s="169">
        <v>12</v>
      </c>
      <c r="E89" s="169">
        <v>21</v>
      </c>
      <c r="F89" s="181">
        <v>21</v>
      </c>
      <c r="G89" s="37">
        <v>75</v>
      </c>
      <c r="H89" s="177"/>
      <c r="I89" s="180"/>
      <c r="J89" s="173"/>
      <c r="K89" s="173"/>
      <c r="L89" s="173"/>
    </row>
    <row r="90" ht="17.1" customHeight="1" spans="1:12">
      <c r="A90" s="117">
        <v>103050112</v>
      </c>
      <c r="B90" s="117" t="s">
        <v>302</v>
      </c>
      <c r="C90" s="169"/>
      <c r="D90" s="169"/>
      <c r="E90" s="169"/>
      <c r="F90" s="169"/>
      <c r="G90" s="37" t="s">
        <v>23</v>
      </c>
      <c r="H90" s="176"/>
      <c r="I90" s="180"/>
      <c r="J90" s="173"/>
      <c r="K90" s="173"/>
      <c r="L90" s="173"/>
    </row>
    <row r="91" ht="17.1" customHeight="1" spans="1:12">
      <c r="A91" s="117">
        <v>103050113</v>
      </c>
      <c r="B91" s="117" t="s">
        <v>303</v>
      </c>
      <c r="C91" s="169"/>
      <c r="D91" s="169"/>
      <c r="E91" s="169"/>
      <c r="F91" s="169"/>
      <c r="G91" s="37" t="s">
        <v>23</v>
      </c>
      <c r="H91" s="177"/>
      <c r="I91" s="180"/>
      <c r="J91" s="173"/>
      <c r="K91" s="173"/>
      <c r="L91" s="173"/>
    </row>
    <row r="92" ht="17.1" customHeight="1" spans="1:12">
      <c r="A92" s="117">
        <v>103050114</v>
      </c>
      <c r="B92" s="117" t="s">
        <v>304</v>
      </c>
      <c r="C92" s="181">
        <v>57</v>
      </c>
      <c r="D92" s="169">
        <v>57</v>
      </c>
      <c r="E92" s="169">
        <v>287</v>
      </c>
      <c r="F92" s="181">
        <v>287</v>
      </c>
      <c r="G92" s="37">
        <v>403.5</v>
      </c>
      <c r="H92" s="177"/>
      <c r="I92" s="180"/>
      <c r="J92" s="173"/>
      <c r="K92" s="173"/>
      <c r="L92" s="173"/>
    </row>
    <row r="93" ht="17.1" customHeight="1" spans="1:12">
      <c r="A93" s="117">
        <v>103050115</v>
      </c>
      <c r="B93" s="117" t="s">
        <v>305</v>
      </c>
      <c r="C93" s="169"/>
      <c r="D93" s="169"/>
      <c r="E93" s="169"/>
      <c r="F93" s="169"/>
      <c r="G93" s="37" t="s">
        <v>23</v>
      </c>
      <c r="H93" s="177"/>
      <c r="I93" s="180"/>
      <c r="J93" s="173"/>
      <c r="K93" s="173"/>
      <c r="L93" s="173"/>
    </row>
    <row r="94" ht="17.1" customHeight="1" spans="1:12">
      <c r="A94" s="117">
        <v>103050116</v>
      </c>
      <c r="B94" s="117" t="s">
        <v>306</v>
      </c>
      <c r="C94" s="169"/>
      <c r="D94" s="169"/>
      <c r="E94" s="169"/>
      <c r="F94" s="169"/>
      <c r="G94" s="37" t="s">
        <v>23</v>
      </c>
      <c r="H94" s="177"/>
      <c r="I94" s="180"/>
      <c r="J94" s="173"/>
      <c r="K94" s="173"/>
      <c r="L94" s="173"/>
    </row>
    <row r="95" ht="17.1" customHeight="1" spans="1:12">
      <c r="A95" s="117">
        <v>103050117</v>
      </c>
      <c r="B95" s="117" t="s">
        <v>307</v>
      </c>
      <c r="C95" s="181">
        <v>3</v>
      </c>
      <c r="D95" s="169">
        <v>3</v>
      </c>
      <c r="E95" s="169">
        <v>3</v>
      </c>
      <c r="F95" s="181">
        <v>3</v>
      </c>
      <c r="G95" s="37">
        <v>0</v>
      </c>
      <c r="H95" s="177"/>
      <c r="I95" s="180"/>
      <c r="J95" s="173"/>
      <c r="K95" s="173"/>
      <c r="L95" s="173"/>
    </row>
    <row r="96" ht="17.1" customHeight="1" spans="1:12">
      <c r="A96" s="117">
        <v>103050119</v>
      </c>
      <c r="B96" s="117" t="s">
        <v>308</v>
      </c>
      <c r="C96" s="169"/>
      <c r="D96" s="169"/>
      <c r="E96" s="169"/>
      <c r="F96" s="169"/>
      <c r="G96" s="37" t="s">
        <v>23</v>
      </c>
      <c r="H96" s="176"/>
      <c r="I96" s="180"/>
      <c r="J96" s="173"/>
      <c r="K96" s="173"/>
      <c r="L96" s="173"/>
    </row>
    <row r="97" ht="17.1" customHeight="1" spans="1:12">
      <c r="A97" s="117">
        <v>103050120</v>
      </c>
      <c r="B97" s="117" t="s">
        <v>309</v>
      </c>
      <c r="C97" s="169"/>
      <c r="D97" s="169"/>
      <c r="E97" s="169"/>
      <c r="F97" s="169"/>
      <c r="G97" s="37" t="s">
        <v>23</v>
      </c>
      <c r="H97" s="177"/>
      <c r="I97" s="180"/>
      <c r="J97" s="173"/>
      <c r="K97" s="173"/>
      <c r="L97" s="173"/>
    </row>
    <row r="98" ht="17.1" customHeight="1" spans="1:12">
      <c r="A98" s="117">
        <v>103050121</v>
      </c>
      <c r="B98" s="117" t="s">
        <v>310</v>
      </c>
      <c r="C98" s="169"/>
      <c r="D98" s="169"/>
      <c r="E98" s="169"/>
      <c r="F98" s="169"/>
      <c r="G98" s="37" t="s">
        <v>23</v>
      </c>
      <c r="H98" s="177"/>
      <c r="I98" s="180"/>
      <c r="J98" s="173"/>
      <c r="K98" s="173"/>
      <c r="L98" s="173"/>
    </row>
    <row r="99" ht="17.1" customHeight="1" spans="1:12">
      <c r="A99" s="117">
        <v>103050122</v>
      </c>
      <c r="B99" s="117" t="s">
        <v>311</v>
      </c>
      <c r="C99" s="169"/>
      <c r="D99" s="169"/>
      <c r="E99" s="169"/>
      <c r="F99" s="169"/>
      <c r="G99" s="37" t="s">
        <v>23</v>
      </c>
      <c r="H99" s="176"/>
      <c r="I99" s="180"/>
      <c r="J99" s="173"/>
      <c r="K99" s="173"/>
      <c r="L99" s="173"/>
    </row>
    <row r="100" ht="17.1" customHeight="1" spans="1:12">
      <c r="A100" s="117">
        <v>103050123</v>
      </c>
      <c r="B100" s="117" t="s">
        <v>312</v>
      </c>
      <c r="C100" s="181">
        <v>98</v>
      </c>
      <c r="D100" s="169">
        <v>98</v>
      </c>
      <c r="E100" s="169">
        <v>52</v>
      </c>
      <c r="F100" s="181">
        <v>52</v>
      </c>
      <c r="G100" s="37">
        <v>-46.9</v>
      </c>
      <c r="H100" s="177"/>
      <c r="I100" s="180"/>
      <c r="J100" s="173"/>
      <c r="K100" s="173"/>
      <c r="L100" s="173"/>
    </row>
    <row r="101" ht="17.1" customHeight="1" spans="1:12">
      <c r="A101" s="117">
        <v>103050124</v>
      </c>
      <c r="B101" s="117" t="s">
        <v>313</v>
      </c>
      <c r="C101" s="169"/>
      <c r="D101" s="169"/>
      <c r="E101" s="169"/>
      <c r="F101" s="169"/>
      <c r="G101" s="37" t="s">
        <v>23</v>
      </c>
      <c r="H101" s="176"/>
      <c r="I101" s="180"/>
      <c r="J101" s="173"/>
      <c r="K101" s="173"/>
      <c r="L101" s="173"/>
    </row>
    <row r="102" ht="17.1" customHeight="1" spans="1:12">
      <c r="A102" s="117">
        <v>103050125</v>
      </c>
      <c r="B102" s="117" t="s">
        <v>314</v>
      </c>
      <c r="C102" s="169"/>
      <c r="D102" s="169"/>
      <c r="E102" s="169"/>
      <c r="F102" s="169"/>
      <c r="G102" s="37" t="s">
        <v>23</v>
      </c>
      <c r="H102" s="176"/>
      <c r="I102" s="180"/>
      <c r="J102" s="173"/>
      <c r="K102" s="173"/>
      <c r="L102" s="173"/>
    </row>
    <row r="103" ht="17.1" customHeight="1" spans="1:12">
      <c r="A103" s="117">
        <v>103050126</v>
      </c>
      <c r="B103" s="117" t="s">
        <v>315</v>
      </c>
      <c r="C103" s="181">
        <v>-2</v>
      </c>
      <c r="D103" s="169"/>
      <c r="E103" s="169">
        <v>2</v>
      </c>
      <c r="F103" s="181">
        <v>2</v>
      </c>
      <c r="G103" s="37">
        <v>-200</v>
      </c>
      <c r="H103" s="176"/>
      <c r="I103" s="180"/>
      <c r="J103" s="173"/>
      <c r="K103" s="173"/>
      <c r="L103" s="173"/>
    </row>
    <row r="104" ht="17.1" customHeight="1" spans="1:12">
      <c r="A104" s="117">
        <v>103050128</v>
      </c>
      <c r="B104" s="117" t="s">
        <v>316</v>
      </c>
      <c r="C104" s="181">
        <v>700</v>
      </c>
      <c r="D104" s="169">
        <v>700</v>
      </c>
      <c r="E104" s="169">
        <v>2325</v>
      </c>
      <c r="F104" s="181">
        <v>2577</v>
      </c>
      <c r="G104" s="37"/>
      <c r="H104" s="176"/>
      <c r="I104" s="180"/>
      <c r="J104" s="173"/>
      <c r="K104" s="173"/>
      <c r="L104" s="173"/>
    </row>
    <row r="105" ht="17.1" customHeight="1" spans="1:12">
      <c r="A105" s="117">
        <v>103050134</v>
      </c>
      <c r="B105" s="117" t="s">
        <v>317</v>
      </c>
      <c r="C105" s="181"/>
      <c r="D105" s="169"/>
      <c r="E105" s="169">
        <v>400</v>
      </c>
      <c r="F105" s="181">
        <v>410</v>
      </c>
      <c r="G105" s="37"/>
      <c r="H105" s="176"/>
      <c r="I105" s="180"/>
      <c r="J105" s="173"/>
      <c r="K105" s="173"/>
      <c r="L105" s="173"/>
    </row>
    <row r="106" ht="17.1" customHeight="1" spans="1:12">
      <c r="A106" s="117">
        <v>103050199</v>
      </c>
      <c r="B106" s="117" t="s">
        <v>318</v>
      </c>
      <c r="C106" s="169">
        <v>1315</v>
      </c>
      <c r="D106" s="169">
        <v>1320</v>
      </c>
      <c r="E106" s="169">
        <v>130</v>
      </c>
      <c r="F106" s="169">
        <v>148</v>
      </c>
      <c r="G106" s="37">
        <v>-88.7</v>
      </c>
      <c r="H106" s="176"/>
      <c r="I106" s="180"/>
      <c r="J106" s="173"/>
      <c r="K106" s="173"/>
      <c r="L106" s="173"/>
    </row>
    <row r="107" ht="17.1" customHeight="1" spans="1:12">
      <c r="A107" s="117">
        <v>10306</v>
      </c>
      <c r="B107" s="115" t="s">
        <v>319</v>
      </c>
      <c r="C107" s="168">
        <v>1620</v>
      </c>
      <c r="D107" s="168">
        <v>0</v>
      </c>
      <c r="E107" s="168">
        <v>0</v>
      </c>
      <c r="F107" s="168">
        <v>-16</v>
      </c>
      <c r="G107" s="37">
        <v>101</v>
      </c>
      <c r="H107" s="173"/>
      <c r="I107" s="173"/>
      <c r="J107" s="173"/>
      <c r="K107" s="173"/>
      <c r="L107" s="173"/>
    </row>
    <row r="108" ht="17.1" customHeight="1" spans="1:12">
      <c r="A108" s="117">
        <v>1030601</v>
      </c>
      <c r="B108" s="117" t="s">
        <v>320</v>
      </c>
      <c r="C108" s="170"/>
      <c r="D108" s="170"/>
      <c r="E108" s="170"/>
      <c r="F108" s="170"/>
      <c r="G108" s="37" t="s">
        <v>23</v>
      </c>
      <c r="H108" s="173"/>
      <c r="I108" s="173"/>
      <c r="J108" s="173"/>
      <c r="K108" s="173"/>
      <c r="L108" s="173"/>
    </row>
    <row r="109" ht="17.1" customHeight="1" spans="1:12">
      <c r="A109" s="117">
        <v>1030603</v>
      </c>
      <c r="B109" s="117" t="s">
        <v>321</v>
      </c>
      <c r="C109" s="170"/>
      <c r="D109" s="169"/>
      <c r="E109" s="169"/>
      <c r="F109" s="170">
        <v>2</v>
      </c>
      <c r="G109" s="37" t="s">
        <v>23</v>
      </c>
      <c r="H109" s="173"/>
      <c r="I109" s="173"/>
      <c r="J109" s="173"/>
      <c r="K109" s="173"/>
      <c r="L109" s="173"/>
    </row>
    <row r="110" ht="17.1" customHeight="1" spans="1:12">
      <c r="A110" s="117">
        <v>1030699</v>
      </c>
      <c r="B110" s="117" t="s">
        <v>322</v>
      </c>
      <c r="C110" s="170">
        <v>1653</v>
      </c>
      <c r="D110" s="170"/>
      <c r="E110" s="170"/>
      <c r="F110" s="170">
        <v>15</v>
      </c>
      <c r="G110" s="37">
        <v>-99.1</v>
      </c>
      <c r="H110" s="173"/>
      <c r="I110" s="173"/>
      <c r="J110" s="173"/>
      <c r="K110" s="173"/>
      <c r="L110" s="173"/>
    </row>
    <row r="111" ht="17.1" customHeight="1" spans="1:12">
      <c r="A111" s="117"/>
      <c r="B111" s="117" t="s">
        <v>323</v>
      </c>
      <c r="C111" s="169">
        <v>-33</v>
      </c>
      <c r="D111" s="169"/>
      <c r="E111" s="169"/>
      <c r="F111" s="169">
        <v>-33</v>
      </c>
      <c r="G111" s="37">
        <v>0</v>
      </c>
      <c r="H111" s="173"/>
      <c r="I111" s="173"/>
      <c r="J111" s="173"/>
      <c r="K111" s="173"/>
      <c r="L111" s="173"/>
    </row>
    <row r="112" ht="17.1" customHeight="1" spans="1:12">
      <c r="A112" s="117">
        <v>10307</v>
      </c>
      <c r="B112" s="115" t="s">
        <v>324</v>
      </c>
      <c r="C112" s="168">
        <v>4033</v>
      </c>
      <c r="D112" s="168">
        <v>3800</v>
      </c>
      <c r="E112" s="168">
        <v>3739</v>
      </c>
      <c r="F112" s="168">
        <v>3739</v>
      </c>
      <c r="G112" s="37">
        <v>-7.3</v>
      </c>
      <c r="H112" s="173"/>
      <c r="I112" s="173"/>
      <c r="J112" s="173"/>
      <c r="K112" s="173"/>
      <c r="L112" s="173"/>
    </row>
    <row r="113" ht="17.1" customHeight="1" spans="1:12">
      <c r="A113" s="117">
        <v>1030705</v>
      </c>
      <c r="B113" s="117" t="s">
        <v>325</v>
      </c>
      <c r="C113" s="169">
        <v>225</v>
      </c>
      <c r="D113" s="169">
        <v>200</v>
      </c>
      <c r="E113" s="169">
        <v>150</v>
      </c>
      <c r="F113" s="169">
        <v>150</v>
      </c>
      <c r="G113" s="37">
        <v>-33.3</v>
      </c>
      <c r="H113" s="173"/>
      <c r="I113" s="173"/>
      <c r="J113" s="173"/>
      <c r="K113" s="173"/>
      <c r="L113" s="173"/>
    </row>
    <row r="114" ht="17.1" customHeight="1" spans="1:12">
      <c r="A114" s="117">
        <v>1030706</v>
      </c>
      <c r="B114" s="117" t="s">
        <v>326</v>
      </c>
      <c r="C114" s="169">
        <v>809</v>
      </c>
      <c r="D114" s="169">
        <v>800</v>
      </c>
      <c r="E114" s="169">
        <v>412</v>
      </c>
      <c r="F114" s="169">
        <v>412</v>
      </c>
      <c r="G114" s="37">
        <v>-49.1</v>
      </c>
      <c r="H114" s="173"/>
      <c r="I114" s="173"/>
      <c r="J114" s="173"/>
      <c r="K114" s="173"/>
      <c r="L114" s="173"/>
    </row>
    <row r="115" ht="17.1" customHeight="1" spans="1:12">
      <c r="A115" s="117">
        <v>1030714</v>
      </c>
      <c r="B115" s="117" t="s">
        <v>327</v>
      </c>
      <c r="C115" s="169">
        <v>959</v>
      </c>
      <c r="D115" s="169">
        <v>900</v>
      </c>
      <c r="E115" s="169">
        <v>1470</v>
      </c>
      <c r="F115" s="169">
        <v>1470</v>
      </c>
      <c r="G115" s="37">
        <v>53.3</v>
      </c>
      <c r="H115" s="173"/>
      <c r="I115" s="173"/>
      <c r="J115" s="173"/>
      <c r="K115" s="173"/>
      <c r="L115" s="173"/>
    </row>
    <row r="116" ht="17.1" customHeight="1" spans="1:12">
      <c r="A116" s="117">
        <v>1030719</v>
      </c>
      <c r="B116" s="117" t="s">
        <v>328</v>
      </c>
      <c r="C116" s="169">
        <v>476</v>
      </c>
      <c r="D116" s="169">
        <v>400</v>
      </c>
      <c r="E116" s="169">
        <v>68</v>
      </c>
      <c r="F116" s="169">
        <v>68</v>
      </c>
      <c r="G116" s="37">
        <v>-85.7</v>
      </c>
      <c r="H116" s="173"/>
      <c r="I116" s="173"/>
      <c r="J116" s="173"/>
      <c r="K116" s="173"/>
      <c r="L116" s="173"/>
    </row>
    <row r="117" ht="17.1" customHeight="1" spans="1:12">
      <c r="A117" s="117">
        <v>1030721</v>
      </c>
      <c r="B117" s="117" t="s">
        <v>329</v>
      </c>
      <c r="C117" s="169"/>
      <c r="D117" s="169"/>
      <c r="E117" s="169"/>
      <c r="F117" s="169"/>
      <c r="G117" s="37" t="s">
        <v>23</v>
      </c>
      <c r="H117" s="173"/>
      <c r="I117" s="173"/>
      <c r="J117" s="173"/>
      <c r="K117" s="173"/>
      <c r="L117" s="173"/>
    </row>
    <row r="118" ht="17.1" customHeight="1" spans="1:12">
      <c r="A118" s="117">
        <v>1030799</v>
      </c>
      <c r="B118" s="117" t="s">
        <v>330</v>
      </c>
      <c r="C118" s="169">
        <v>1564</v>
      </c>
      <c r="D118" s="169">
        <v>1500</v>
      </c>
      <c r="E118" s="169">
        <v>1639</v>
      </c>
      <c r="F118" s="169">
        <v>1639</v>
      </c>
      <c r="G118" s="37">
        <v>4.8</v>
      </c>
      <c r="H118" s="173"/>
      <c r="I118" s="173"/>
      <c r="J118" s="173"/>
      <c r="K118" s="173"/>
      <c r="L118" s="173"/>
    </row>
    <row r="119" ht="17.1" customHeight="1" spans="1:12">
      <c r="A119" s="117">
        <v>10308</v>
      </c>
      <c r="B119" s="115" t="s">
        <v>331</v>
      </c>
      <c r="C119" s="170"/>
      <c r="D119" s="168"/>
      <c r="E119" s="168"/>
      <c r="F119" s="170"/>
      <c r="G119" s="37" t="s">
        <v>23</v>
      </c>
      <c r="H119" s="173"/>
      <c r="I119" s="173"/>
      <c r="J119" s="173"/>
      <c r="K119" s="173"/>
      <c r="L119" s="173"/>
    </row>
    <row r="120" ht="17.1" customHeight="1" spans="1:12">
      <c r="A120" s="117">
        <v>10309</v>
      </c>
      <c r="B120" s="115" t="s">
        <v>332</v>
      </c>
      <c r="C120" s="168">
        <v>224</v>
      </c>
      <c r="D120" s="168">
        <v>200</v>
      </c>
      <c r="E120" s="168">
        <v>126</v>
      </c>
      <c r="F120" s="168">
        <v>126</v>
      </c>
      <c r="G120" s="37">
        <v>-43.8</v>
      </c>
      <c r="H120" s="173"/>
      <c r="I120" s="173"/>
      <c r="J120" s="173"/>
      <c r="K120" s="173"/>
      <c r="L120" s="173"/>
    </row>
    <row r="121" ht="17.1" customHeight="1" spans="1:7">
      <c r="A121" s="117">
        <v>10399</v>
      </c>
      <c r="B121" s="115" t="s">
        <v>333</v>
      </c>
      <c r="C121" s="168">
        <v>1</v>
      </c>
      <c r="D121" s="168"/>
      <c r="E121" s="168"/>
      <c r="F121" s="168"/>
      <c r="G121" s="37">
        <v>-100</v>
      </c>
    </row>
  </sheetData>
  <autoFilter xmlns:etc="http://www.wps.cn/officeDocument/2017/etCustomData" ref="A3:G166" etc:filterBottomFollowUsedRange="0">
    <extLst/>
  </autoFilter>
  <mergeCells count="1">
    <mergeCell ref="B1:G1"/>
  </mergeCells>
  <dataValidations count="1">
    <dataValidation type="decimal" operator="between" allowBlank="1" showInputMessage="1" showErrorMessage="1" sqref="I30:I106 K5:K28">
      <formula1>-99999999999999</formula1>
      <formula2>99999999999999</formula2>
    </dataValidation>
  </dataValidations>
  <printOptions horizontalCentered="1"/>
  <pageMargins left="0.75" right="0.63" top="0.629861111111111" bottom="0.393055555555556" header="0.5" footer="0.5"/>
  <pageSetup paperSize="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6"/>
  <sheetViews>
    <sheetView zoomScale="120" zoomScaleNormal="120" workbookViewId="0">
      <pane xSplit="2" ySplit="3" topLeftCell="C4" activePane="bottomRight" state="frozen"/>
      <selection/>
      <selection pane="topRight"/>
      <selection pane="bottomLeft"/>
      <selection pane="bottomRight" activeCell="S16" sqref="S16"/>
    </sheetView>
  </sheetViews>
  <sheetFormatPr defaultColWidth="12.125" defaultRowHeight="17.6"/>
  <cols>
    <col min="1" max="1" width="7.75" style="42" customWidth="1"/>
    <col min="2" max="2" width="44.25" style="108" customWidth="1"/>
    <col min="3" max="3" width="14.4134615384615" style="143" customWidth="1"/>
    <col min="4" max="4" width="15.5" style="143" customWidth="1"/>
    <col min="5" max="5" width="16" style="143" customWidth="1"/>
    <col min="6" max="6" width="12.875" style="143" customWidth="1"/>
    <col min="7" max="8" width="14" style="143" customWidth="1"/>
    <col min="9" max="9" width="11.875" style="42" customWidth="1"/>
    <col min="10" max="10" width="22.75" style="42" customWidth="1"/>
    <col min="11" max="16384" width="12.125" style="42"/>
  </cols>
  <sheetData>
    <row r="1" s="42" customFormat="1" ht="29" customHeight="1" spans="2:9">
      <c r="B1" s="144" t="s">
        <v>334</v>
      </c>
      <c r="C1" s="145"/>
      <c r="D1" s="145"/>
      <c r="E1" s="145"/>
      <c r="F1" s="145"/>
      <c r="G1" s="145"/>
      <c r="H1" s="145"/>
      <c r="I1" s="144"/>
    </row>
    <row r="2" s="42" customFormat="1" ht="17.1" customHeight="1" spans="1:9">
      <c r="A2" s="146"/>
      <c r="B2" s="147"/>
      <c r="C2" s="148"/>
      <c r="D2" s="148"/>
      <c r="E2" s="148"/>
      <c r="F2" s="148"/>
      <c r="G2" s="148"/>
      <c r="H2" s="148"/>
      <c r="I2" s="158" t="s">
        <v>11</v>
      </c>
    </row>
    <row r="3" s="141" customFormat="1" ht="30" customHeight="1" spans="1:9">
      <c r="A3" s="67" t="s">
        <v>216</v>
      </c>
      <c r="B3" s="67" t="s">
        <v>217</v>
      </c>
      <c r="C3" s="149" t="s">
        <v>13</v>
      </c>
      <c r="D3" s="149" t="s">
        <v>14</v>
      </c>
      <c r="E3" s="149" t="s">
        <v>335</v>
      </c>
      <c r="F3" s="156" t="s">
        <v>336</v>
      </c>
      <c r="G3" s="149" t="s">
        <v>15</v>
      </c>
      <c r="H3" s="67" t="s">
        <v>337</v>
      </c>
      <c r="I3" s="34" t="s">
        <v>16</v>
      </c>
    </row>
    <row r="4" s="142" customFormat="1" spans="1:11">
      <c r="A4" s="117"/>
      <c r="B4" s="150" t="s">
        <v>70</v>
      </c>
      <c r="C4" s="151">
        <v>258134</v>
      </c>
      <c r="D4" s="54">
        <v>291534</v>
      </c>
      <c r="E4" s="54">
        <v>349229</v>
      </c>
      <c r="F4" s="54">
        <v>352097</v>
      </c>
      <c r="G4" s="54">
        <v>315298</v>
      </c>
      <c r="H4" s="157">
        <v>89.5</v>
      </c>
      <c r="I4" s="157">
        <v>22.1</v>
      </c>
      <c r="J4" s="159"/>
      <c r="K4" s="42"/>
    </row>
    <row r="5" s="42" customFormat="1" ht="17.1" customHeight="1" spans="1:10">
      <c r="A5" s="115">
        <v>201</v>
      </c>
      <c r="B5" s="115" t="s">
        <v>338</v>
      </c>
      <c r="C5" s="151">
        <v>28689</v>
      </c>
      <c r="D5" s="151">
        <v>23240</v>
      </c>
      <c r="E5" s="151">
        <v>34132</v>
      </c>
      <c r="F5" s="151">
        <v>34048</v>
      </c>
      <c r="G5" s="151">
        <v>33137</v>
      </c>
      <c r="H5" s="157">
        <v>97.3</v>
      </c>
      <c r="I5" s="36">
        <v>15.5</v>
      </c>
      <c r="J5" s="159"/>
    </row>
    <row r="6" s="42" customFormat="1" ht="17.1" customHeight="1" spans="1:10">
      <c r="A6" s="117">
        <v>20101</v>
      </c>
      <c r="B6" s="117" t="s">
        <v>339</v>
      </c>
      <c r="C6" s="49">
        <v>497</v>
      </c>
      <c r="D6" s="51">
        <v>437</v>
      </c>
      <c r="E6" s="51">
        <v>524</v>
      </c>
      <c r="F6" s="49">
        <v>524</v>
      </c>
      <c r="G6" s="49">
        <v>524</v>
      </c>
      <c r="H6" s="157">
        <v>100</v>
      </c>
      <c r="I6" s="37">
        <v>5.4</v>
      </c>
      <c r="J6" s="159"/>
    </row>
    <row r="7" s="42" customFormat="1" ht="17.1" customHeight="1" spans="1:10">
      <c r="A7" s="117">
        <v>20102</v>
      </c>
      <c r="B7" s="117" t="s">
        <v>340</v>
      </c>
      <c r="C7" s="49">
        <v>345</v>
      </c>
      <c r="D7" s="51">
        <v>337</v>
      </c>
      <c r="E7" s="51">
        <v>357</v>
      </c>
      <c r="F7" s="49">
        <v>357</v>
      </c>
      <c r="G7" s="49">
        <v>357</v>
      </c>
      <c r="H7" s="157">
        <v>100</v>
      </c>
      <c r="I7" s="37">
        <v>3.5</v>
      </c>
      <c r="J7" s="159"/>
    </row>
    <row r="8" s="42" customFormat="1" ht="17.1" customHeight="1" spans="1:10">
      <c r="A8" s="117">
        <v>20103</v>
      </c>
      <c r="B8" s="117" t="s">
        <v>341</v>
      </c>
      <c r="C8" s="49">
        <v>12776</v>
      </c>
      <c r="D8" s="51">
        <v>10378</v>
      </c>
      <c r="E8" s="51">
        <v>14775</v>
      </c>
      <c r="F8" s="49">
        <v>14691</v>
      </c>
      <c r="G8" s="49">
        <v>14691</v>
      </c>
      <c r="H8" s="157">
        <v>100</v>
      </c>
      <c r="I8" s="37">
        <v>15</v>
      </c>
      <c r="J8" s="159"/>
    </row>
    <row r="9" s="42" customFormat="1" ht="17.1" customHeight="1" spans="1:10">
      <c r="A9" s="117">
        <v>20104</v>
      </c>
      <c r="B9" s="117" t="s">
        <v>342</v>
      </c>
      <c r="C9" s="49">
        <v>741</v>
      </c>
      <c r="D9" s="51">
        <v>525</v>
      </c>
      <c r="E9" s="51">
        <v>1480</v>
      </c>
      <c r="F9" s="49">
        <v>1480</v>
      </c>
      <c r="G9" s="49">
        <v>1115</v>
      </c>
      <c r="H9" s="157">
        <v>75.3</v>
      </c>
      <c r="I9" s="37">
        <v>50.5</v>
      </c>
      <c r="J9" s="159"/>
    </row>
    <row r="10" s="42" customFormat="1" ht="17.1" customHeight="1" spans="1:10">
      <c r="A10" s="117">
        <v>20105</v>
      </c>
      <c r="B10" s="117" t="s">
        <v>343</v>
      </c>
      <c r="C10" s="49">
        <v>440</v>
      </c>
      <c r="D10" s="51">
        <v>255</v>
      </c>
      <c r="E10" s="51">
        <v>398</v>
      </c>
      <c r="F10" s="49">
        <v>398</v>
      </c>
      <c r="G10" s="49">
        <v>392</v>
      </c>
      <c r="H10" s="157">
        <v>98.5</v>
      </c>
      <c r="I10" s="37">
        <v>-10.9</v>
      </c>
      <c r="J10" s="159"/>
    </row>
    <row r="11" s="42" customFormat="1" ht="17.1" customHeight="1" spans="1:10">
      <c r="A11" s="117">
        <v>20106</v>
      </c>
      <c r="B11" s="117" t="s">
        <v>344</v>
      </c>
      <c r="C11" s="49">
        <v>1291</v>
      </c>
      <c r="D11" s="51">
        <v>805</v>
      </c>
      <c r="E11" s="51">
        <v>1135</v>
      </c>
      <c r="F11" s="49">
        <v>1135</v>
      </c>
      <c r="G11" s="49">
        <v>1135</v>
      </c>
      <c r="H11" s="157">
        <v>100</v>
      </c>
      <c r="I11" s="37">
        <v>-12.1</v>
      </c>
      <c r="J11" s="159"/>
    </row>
    <row r="12" s="42" customFormat="1" ht="17.1" customHeight="1" spans="1:10">
      <c r="A12" s="117">
        <v>20107</v>
      </c>
      <c r="B12" s="117" t="s">
        <v>345</v>
      </c>
      <c r="C12" s="49">
        <v>869</v>
      </c>
      <c r="D12" s="51">
        <v>959</v>
      </c>
      <c r="E12" s="51">
        <v>1155</v>
      </c>
      <c r="F12" s="49">
        <v>1155</v>
      </c>
      <c r="G12" s="49">
        <v>1155</v>
      </c>
      <c r="H12" s="157">
        <v>100</v>
      </c>
      <c r="I12" s="37">
        <v>32.9</v>
      </c>
      <c r="J12" s="159"/>
    </row>
    <row r="13" s="42" customFormat="1" ht="17.1" customHeight="1" spans="1:10">
      <c r="A13" s="117">
        <v>20108</v>
      </c>
      <c r="B13" s="117" t="s">
        <v>346</v>
      </c>
      <c r="C13" s="49">
        <v>431</v>
      </c>
      <c r="D13" s="51">
        <v>241</v>
      </c>
      <c r="E13" s="51">
        <v>380</v>
      </c>
      <c r="F13" s="49">
        <v>380</v>
      </c>
      <c r="G13" s="49">
        <v>376</v>
      </c>
      <c r="H13" s="157">
        <v>98.9</v>
      </c>
      <c r="I13" s="37">
        <v>-12.8</v>
      </c>
      <c r="J13" s="159"/>
    </row>
    <row r="14" s="42" customFormat="1" ht="17.1" customHeight="1" spans="1:10">
      <c r="A14" s="117">
        <v>20109</v>
      </c>
      <c r="B14" s="117" t="s">
        <v>347</v>
      </c>
      <c r="C14" s="49"/>
      <c r="D14" s="51"/>
      <c r="E14" s="51">
        <v>0</v>
      </c>
      <c r="F14" s="49"/>
      <c r="G14" s="49"/>
      <c r="H14" s="157" t="s">
        <v>23</v>
      </c>
      <c r="I14" s="37" t="s">
        <v>23</v>
      </c>
      <c r="J14" s="159"/>
    </row>
    <row r="15" s="42" customFormat="1" ht="17.1" customHeight="1" spans="1:10">
      <c r="A15" s="117">
        <v>20111</v>
      </c>
      <c r="B15" s="117" t="s">
        <v>348</v>
      </c>
      <c r="C15" s="49">
        <v>1678</v>
      </c>
      <c r="D15" s="51">
        <v>1182</v>
      </c>
      <c r="E15" s="51">
        <v>1715</v>
      </c>
      <c r="F15" s="49">
        <v>1715</v>
      </c>
      <c r="G15" s="49">
        <v>1685</v>
      </c>
      <c r="H15" s="157">
        <v>98.3</v>
      </c>
      <c r="I15" s="37">
        <v>0.4</v>
      </c>
      <c r="J15" s="159"/>
    </row>
    <row r="16" s="42" customFormat="1" ht="17.1" customHeight="1" spans="1:10">
      <c r="A16" s="117">
        <v>20113</v>
      </c>
      <c r="B16" s="117" t="s">
        <v>349</v>
      </c>
      <c r="C16" s="49">
        <v>169</v>
      </c>
      <c r="D16" s="51">
        <v>121</v>
      </c>
      <c r="E16" s="51">
        <v>172</v>
      </c>
      <c r="F16" s="49">
        <v>172</v>
      </c>
      <c r="G16" s="49">
        <v>172</v>
      </c>
      <c r="H16" s="157">
        <v>100</v>
      </c>
      <c r="I16" s="37">
        <v>1.8</v>
      </c>
      <c r="J16" s="159"/>
    </row>
    <row r="17" s="42" customFormat="1" ht="17.1" customHeight="1" spans="1:10">
      <c r="A17" s="117">
        <v>20114</v>
      </c>
      <c r="B17" s="117" t="s">
        <v>350</v>
      </c>
      <c r="C17" s="49"/>
      <c r="D17" s="51"/>
      <c r="E17" s="51">
        <v>0</v>
      </c>
      <c r="F17" s="49"/>
      <c r="G17" s="49"/>
      <c r="H17" s="157" t="s">
        <v>23</v>
      </c>
      <c r="I17" s="37" t="s">
        <v>23</v>
      </c>
      <c r="J17" s="159"/>
    </row>
    <row r="18" s="42" customFormat="1" ht="17.1" customHeight="1" spans="1:10">
      <c r="A18" s="117">
        <v>20123</v>
      </c>
      <c r="B18" s="117" t="s">
        <v>351</v>
      </c>
      <c r="C18" s="49">
        <v>51</v>
      </c>
      <c r="D18" s="51">
        <v>58</v>
      </c>
      <c r="E18" s="51">
        <v>59</v>
      </c>
      <c r="F18" s="49">
        <v>59</v>
      </c>
      <c r="G18" s="49">
        <v>49</v>
      </c>
      <c r="H18" s="157">
        <v>83.1</v>
      </c>
      <c r="I18" s="37">
        <v>-3.9</v>
      </c>
      <c r="J18" s="159"/>
    </row>
    <row r="19" s="42" customFormat="1" ht="17.1" customHeight="1" spans="1:10">
      <c r="A19" s="117">
        <v>20125</v>
      </c>
      <c r="B19" s="117" t="s">
        <v>352</v>
      </c>
      <c r="C19" s="49"/>
      <c r="D19" s="51"/>
      <c r="E19" s="51">
        <v>0</v>
      </c>
      <c r="F19" s="49"/>
      <c r="G19" s="49"/>
      <c r="H19" s="157" t="s">
        <v>23</v>
      </c>
      <c r="I19" s="37" t="s">
        <v>23</v>
      </c>
      <c r="J19" s="159"/>
    </row>
    <row r="20" s="42" customFormat="1" ht="17.1" customHeight="1" spans="1:10">
      <c r="A20" s="117">
        <v>20126</v>
      </c>
      <c r="B20" s="117" t="s">
        <v>353</v>
      </c>
      <c r="C20" s="49">
        <v>102</v>
      </c>
      <c r="D20" s="51">
        <v>72</v>
      </c>
      <c r="E20" s="51">
        <v>115</v>
      </c>
      <c r="F20" s="49">
        <v>115</v>
      </c>
      <c r="G20" s="49">
        <v>115</v>
      </c>
      <c r="H20" s="157">
        <v>100</v>
      </c>
      <c r="I20" s="37">
        <v>12.7</v>
      </c>
      <c r="J20" s="159"/>
    </row>
    <row r="21" s="42" customFormat="1" ht="17.1" customHeight="1" spans="1:10">
      <c r="A21" s="117">
        <v>20128</v>
      </c>
      <c r="B21" s="117" t="s">
        <v>354</v>
      </c>
      <c r="C21" s="49">
        <v>65</v>
      </c>
      <c r="D21" s="51">
        <v>81</v>
      </c>
      <c r="E21" s="51">
        <v>92</v>
      </c>
      <c r="F21" s="49">
        <v>92</v>
      </c>
      <c r="G21" s="49">
        <v>92</v>
      </c>
      <c r="H21" s="157">
        <v>100</v>
      </c>
      <c r="I21" s="37">
        <v>41.5</v>
      </c>
      <c r="J21" s="159"/>
    </row>
    <row r="22" s="42" customFormat="1" ht="17.1" customHeight="1" spans="1:10">
      <c r="A22" s="117">
        <v>20129</v>
      </c>
      <c r="B22" s="117" t="s">
        <v>355</v>
      </c>
      <c r="C22" s="49">
        <v>1823</v>
      </c>
      <c r="D22" s="51">
        <v>306</v>
      </c>
      <c r="E22" s="51">
        <v>1717</v>
      </c>
      <c r="F22" s="49">
        <v>1717</v>
      </c>
      <c r="G22" s="49">
        <v>1700</v>
      </c>
      <c r="H22" s="157">
        <v>99</v>
      </c>
      <c r="I22" s="37">
        <v>-6.7</v>
      </c>
      <c r="J22" s="159"/>
    </row>
    <row r="23" s="42" customFormat="1" ht="17.1" customHeight="1" spans="1:10">
      <c r="A23" s="117">
        <v>20131</v>
      </c>
      <c r="B23" s="117" t="s">
        <v>356</v>
      </c>
      <c r="C23" s="49">
        <v>391</v>
      </c>
      <c r="D23" s="51">
        <v>272</v>
      </c>
      <c r="E23" s="51">
        <v>374</v>
      </c>
      <c r="F23" s="49">
        <v>374</v>
      </c>
      <c r="G23" s="49">
        <v>374</v>
      </c>
      <c r="H23" s="157">
        <v>100</v>
      </c>
      <c r="I23" s="37">
        <v>-4.3</v>
      </c>
      <c r="J23" s="159"/>
    </row>
    <row r="24" s="42" customFormat="1" ht="17.1" customHeight="1" spans="1:10">
      <c r="A24" s="117">
        <v>20132</v>
      </c>
      <c r="B24" s="117" t="s">
        <v>357</v>
      </c>
      <c r="C24" s="49">
        <v>3359</v>
      </c>
      <c r="D24" s="51">
        <v>4195</v>
      </c>
      <c r="E24" s="51">
        <v>4067</v>
      </c>
      <c r="F24" s="49">
        <v>4067</v>
      </c>
      <c r="G24" s="49">
        <v>3685</v>
      </c>
      <c r="H24" s="157">
        <v>90.6</v>
      </c>
      <c r="I24" s="37">
        <v>9.7</v>
      </c>
      <c r="J24" s="159"/>
    </row>
    <row r="25" s="42" customFormat="1" ht="17.1" customHeight="1" spans="1:10">
      <c r="A25" s="117">
        <v>20133</v>
      </c>
      <c r="B25" s="117" t="s">
        <v>358</v>
      </c>
      <c r="C25" s="49">
        <v>573</v>
      </c>
      <c r="D25" s="51">
        <v>417</v>
      </c>
      <c r="E25" s="51">
        <v>761</v>
      </c>
      <c r="F25" s="49">
        <v>761</v>
      </c>
      <c r="G25" s="49">
        <v>761</v>
      </c>
      <c r="H25" s="157">
        <v>100</v>
      </c>
      <c r="I25" s="37">
        <v>32.8</v>
      </c>
      <c r="J25" s="159"/>
    </row>
    <row r="26" s="42" customFormat="1" ht="17.1" customHeight="1" spans="1:10">
      <c r="A26" s="117">
        <v>20134</v>
      </c>
      <c r="B26" s="117" t="s">
        <v>359</v>
      </c>
      <c r="C26" s="49">
        <v>247</v>
      </c>
      <c r="D26" s="51">
        <v>246</v>
      </c>
      <c r="E26" s="51">
        <v>384</v>
      </c>
      <c r="F26" s="49">
        <v>384</v>
      </c>
      <c r="G26" s="49">
        <v>315</v>
      </c>
      <c r="H26" s="157">
        <v>82</v>
      </c>
      <c r="I26" s="37">
        <v>27.5</v>
      </c>
      <c r="J26" s="159"/>
    </row>
    <row r="27" s="42" customFormat="1" ht="17.1" customHeight="1" spans="1:10">
      <c r="A27" s="117">
        <v>20135</v>
      </c>
      <c r="B27" s="117" t="s">
        <v>360</v>
      </c>
      <c r="C27" s="49">
        <v>20</v>
      </c>
      <c r="D27" s="51"/>
      <c r="E27" s="51">
        <v>0</v>
      </c>
      <c r="F27" s="49"/>
      <c r="G27" s="49"/>
      <c r="H27" s="157" t="s">
        <v>23</v>
      </c>
      <c r="I27" s="37">
        <v>-100</v>
      </c>
      <c r="J27" s="159"/>
    </row>
    <row r="28" s="42" customFormat="1" ht="17.1" customHeight="1" spans="1:10">
      <c r="A28" s="117">
        <v>20136</v>
      </c>
      <c r="B28" s="117" t="s">
        <v>361</v>
      </c>
      <c r="C28" s="49">
        <v>948</v>
      </c>
      <c r="D28" s="51">
        <v>580</v>
      </c>
      <c r="E28" s="51">
        <v>1011</v>
      </c>
      <c r="F28" s="49">
        <v>1011</v>
      </c>
      <c r="G28" s="49">
        <v>1011</v>
      </c>
      <c r="H28" s="157">
        <v>100</v>
      </c>
      <c r="I28" s="37">
        <v>6.6</v>
      </c>
      <c r="J28" s="159"/>
    </row>
    <row r="29" s="42" customFormat="1" ht="17.1" customHeight="1" spans="1:10">
      <c r="A29" s="117">
        <v>20137</v>
      </c>
      <c r="B29" s="117" t="s">
        <v>362</v>
      </c>
      <c r="C29" s="49">
        <v>51</v>
      </c>
      <c r="D29" s="51"/>
      <c r="E29" s="51">
        <v>0</v>
      </c>
      <c r="F29" s="49"/>
      <c r="G29" s="49"/>
      <c r="H29" s="157" t="s">
        <v>23</v>
      </c>
      <c r="I29" s="37">
        <v>-100</v>
      </c>
      <c r="J29" s="159"/>
    </row>
    <row r="30" s="42" customFormat="1" ht="17.1" customHeight="1" spans="1:10">
      <c r="A30" s="117">
        <v>20138</v>
      </c>
      <c r="B30" s="117" t="s">
        <v>363</v>
      </c>
      <c r="C30" s="49">
        <v>1666</v>
      </c>
      <c r="D30" s="51">
        <v>1485</v>
      </c>
      <c r="E30" s="51">
        <v>2178</v>
      </c>
      <c r="F30" s="49">
        <v>2178</v>
      </c>
      <c r="G30" s="49">
        <v>2158</v>
      </c>
      <c r="H30" s="157">
        <v>99.1</v>
      </c>
      <c r="I30" s="37">
        <v>29.5</v>
      </c>
      <c r="J30" s="159"/>
    </row>
    <row r="31" s="42" customFormat="1" spans="1:10">
      <c r="A31" s="117">
        <v>20139</v>
      </c>
      <c r="B31" s="117" t="s">
        <v>364</v>
      </c>
      <c r="C31" s="49">
        <v>48</v>
      </c>
      <c r="D31" s="51">
        <v>267</v>
      </c>
      <c r="E31" s="51">
        <v>1043</v>
      </c>
      <c r="F31" s="49">
        <v>1043</v>
      </c>
      <c r="G31" s="49">
        <v>1035</v>
      </c>
      <c r="H31" s="157">
        <v>99.2</v>
      </c>
      <c r="I31" s="37"/>
      <c r="J31" s="159"/>
    </row>
    <row r="32" s="42" customFormat="1" spans="1:10">
      <c r="A32" s="117">
        <v>20140</v>
      </c>
      <c r="B32" s="117" t="s">
        <v>365</v>
      </c>
      <c r="C32" s="49">
        <v>8</v>
      </c>
      <c r="D32" s="51">
        <v>21</v>
      </c>
      <c r="E32" s="51">
        <v>40</v>
      </c>
      <c r="F32" s="49">
        <v>40</v>
      </c>
      <c r="G32" s="49">
        <v>40</v>
      </c>
      <c r="H32" s="157">
        <v>100</v>
      </c>
      <c r="I32" s="37"/>
      <c r="J32" s="159"/>
    </row>
    <row r="33" s="42" customFormat="1" spans="1:10">
      <c r="A33" s="117">
        <v>20199</v>
      </c>
      <c r="B33" s="117" t="s">
        <v>366</v>
      </c>
      <c r="C33" s="49">
        <v>100</v>
      </c>
      <c r="D33" s="51"/>
      <c r="E33" s="51">
        <v>200</v>
      </c>
      <c r="F33" s="49">
        <v>200</v>
      </c>
      <c r="G33" s="49">
        <v>200</v>
      </c>
      <c r="H33" s="157">
        <v>100</v>
      </c>
      <c r="I33" s="37">
        <v>100</v>
      </c>
      <c r="J33" s="159"/>
    </row>
    <row r="34" s="42" customFormat="1" spans="1:10">
      <c r="A34" s="115">
        <v>202</v>
      </c>
      <c r="B34" s="115" t="s">
        <v>367</v>
      </c>
      <c r="C34" s="152"/>
      <c r="D34" s="152"/>
      <c r="E34" s="152"/>
      <c r="F34" s="152"/>
      <c r="G34" s="152"/>
      <c r="H34" s="157" t="s">
        <v>23</v>
      </c>
      <c r="I34" s="37" t="s">
        <v>23</v>
      </c>
      <c r="J34" s="159"/>
    </row>
    <row r="35" s="42" customFormat="1" spans="1:10">
      <c r="A35" s="117">
        <v>20201</v>
      </c>
      <c r="B35" s="117" t="s">
        <v>368</v>
      </c>
      <c r="C35" s="153"/>
      <c r="D35" s="153"/>
      <c r="E35" s="153"/>
      <c r="F35" s="49"/>
      <c r="G35" s="153"/>
      <c r="H35" s="157" t="s">
        <v>23</v>
      </c>
      <c r="I35" s="37" t="s">
        <v>23</v>
      </c>
      <c r="J35" s="159"/>
    </row>
    <row r="36" s="42" customFormat="1" spans="1:10">
      <c r="A36" s="117">
        <v>20202</v>
      </c>
      <c r="B36" s="117" t="s">
        <v>369</v>
      </c>
      <c r="C36" s="153"/>
      <c r="D36" s="153"/>
      <c r="E36" s="153"/>
      <c r="F36" s="49"/>
      <c r="G36" s="153"/>
      <c r="H36" s="157" t="s">
        <v>23</v>
      </c>
      <c r="I36" s="37" t="s">
        <v>23</v>
      </c>
      <c r="J36" s="159"/>
    </row>
    <row r="37" s="42" customFormat="1" spans="1:10">
      <c r="A37" s="117">
        <v>20203</v>
      </c>
      <c r="B37" s="117" t="s">
        <v>370</v>
      </c>
      <c r="C37" s="153"/>
      <c r="D37" s="153"/>
      <c r="E37" s="153"/>
      <c r="F37" s="49"/>
      <c r="G37" s="153"/>
      <c r="H37" s="157" t="s">
        <v>23</v>
      </c>
      <c r="I37" s="37" t="s">
        <v>23</v>
      </c>
      <c r="J37" s="159"/>
    </row>
    <row r="38" s="42" customFormat="1" spans="1:10">
      <c r="A38" s="117">
        <v>20204</v>
      </c>
      <c r="B38" s="117" t="s">
        <v>371</v>
      </c>
      <c r="C38" s="153"/>
      <c r="D38" s="153"/>
      <c r="E38" s="153"/>
      <c r="F38" s="49"/>
      <c r="G38" s="153"/>
      <c r="H38" s="157" t="s">
        <v>23</v>
      </c>
      <c r="I38" s="37" t="s">
        <v>23</v>
      </c>
      <c r="J38" s="159"/>
    </row>
    <row r="39" s="42" customFormat="1" spans="1:10">
      <c r="A39" s="117">
        <v>20205</v>
      </c>
      <c r="B39" s="117" t="s">
        <v>372</v>
      </c>
      <c r="C39" s="153"/>
      <c r="D39" s="153"/>
      <c r="E39" s="153"/>
      <c r="F39" s="49"/>
      <c r="G39" s="153"/>
      <c r="H39" s="157" t="s">
        <v>23</v>
      </c>
      <c r="I39" s="37" t="s">
        <v>23</v>
      </c>
      <c r="J39" s="159"/>
    </row>
    <row r="40" s="42" customFormat="1" spans="1:10">
      <c r="A40" s="117">
        <v>20206</v>
      </c>
      <c r="B40" s="117" t="s">
        <v>373</v>
      </c>
      <c r="C40" s="153"/>
      <c r="D40" s="153"/>
      <c r="E40" s="153"/>
      <c r="F40" s="49"/>
      <c r="G40" s="153"/>
      <c r="H40" s="157" t="s">
        <v>23</v>
      </c>
      <c r="I40" s="37" t="s">
        <v>23</v>
      </c>
      <c r="J40" s="159"/>
    </row>
    <row r="41" s="42" customFormat="1" spans="1:10">
      <c r="A41" s="117">
        <v>20207</v>
      </c>
      <c r="B41" s="117" t="s">
        <v>374</v>
      </c>
      <c r="C41" s="153"/>
      <c r="D41" s="153"/>
      <c r="E41" s="153"/>
      <c r="F41" s="49"/>
      <c r="G41" s="153"/>
      <c r="H41" s="157" t="s">
        <v>23</v>
      </c>
      <c r="I41" s="37" t="s">
        <v>23</v>
      </c>
      <c r="J41" s="159"/>
    </row>
    <row r="42" s="42" customFormat="1" spans="1:10">
      <c r="A42" s="117">
        <v>20208</v>
      </c>
      <c r="B42" s="117" t="s">
        <v>375</v>
      </c>
      <c r="C42" s="153"/>
      <c r="D42" s="153"/>
      <c r="E42" s="153"/>
      <c r="F42" s="49"/>
      <c r="G42" s="153"/>
      <c r="H42" s="157" t="s">
        <v>23</v>
      </c>
      <c r="I42" s="37" t="s">
        <v>23</v>
      </c>
      <c r="J42" s="159"/>
    </row>
    <row r="43" s="42" customFormat="1" spans="1:10">
      <c r="A43" s="117">
        <v>20299</v>
      </c>
      <c r="B43" s="117" t="s">
        <v>376</v>
      </c>
      <c r="C43" s="153"/>
      <c r="D43" s="153"/>
      <c r="E43" s="153"/>
      <c r="F43" s="49"/>
      <c r="G43" s="153"/>
      <c r="H43" s="157" t="s">
        <v>23</v>
      </c>
      <c r="I43" s="37" t="s">
        <v>23</v>
      </c>
      <c r="J43" s="159"/>
    </row>
    <row r="44" s="42" customFormat="1" spans="1:10">
      <c r="A44" s="115">
        <v>203</v>
      </c>
      <c r="B44" s="115" t="s">
        <v>377</v>
      </c>
      <c r="C44" s="151">
        <v>306</v>
      </c>
      <c r="D44" s="151">
        <v>240</v>
      </c>
      <c r="E44" s="151">
        <v>312</v>
      </c>
      <c r="F44" s="151">
        <v>312</v>
      </c>
      <c r="G44" s="151">
        <v>312</v>
      </c>
      <c r="H44" s="157">
        <v>100</v>
      </c>
      <c r="I44" s="37">
        <v>2</v>
      </c>
      <c r="J44" s="159"/>
    </row>
    <row r="45" s="42" customFormat="1" spans="1:10">
      <c r="A45" s="117">
        <v>20301</v>
      </c>
      <c r="B45" s="117" t="s">
        <v>378</v>
      </c>
      <c r="C45" s="154"/>
      <c r="D45" s="153"/>
      <c r="E45" s="153"/>
      <c r="F45" s="49"/>
      <c r="G45" s="154"/>
      <c r="H45" s="157" t="s">
        <v>23</v>
      </c>
      <c r="I45" s="37" t="s">
        <v>23</v>
      </c>
      <c r="J45" s="159"/>
    </row>
    <row r="46" s="42" customFormat="1" spans="1:10">
      <c r="A46" s="117">
        <v>20304</v>
      </c>
      <c r="B46" s="117" t="s">
        <v>379</v>
      </c>
      <c r="C46" s="154"/>
      <c r="D46" s="153"/>
      <c r="E46" s="153"/>
      <c r="F46" s="49"/>
      <c r="G46" s="154"/>
      <c r="H46" s="157" t="s">
        <v>23</v>
      </c>
      <c r="I46" s="37" t="s">
        <v>23</v>
      </c>
      <c r="J46" s="159"/>
    </row>
    <row r="47" s="42" customFormat="1" spans="1:10">
      <c r="A47" s="117">
        <v>20305</v>
      </c>
      <c r="B47" s="117" t="s">
        <v>380</v>
      </c>
      <c r="C47" s="154"/>
      <c r="D47" s="153"/>
      <c r="E47" s="153"/>
      <c r="F47" s="49"/>
      <c r="G47" s="154"/>
      <c r="H47" s="157" t="s">
        <v>23</v>
      </c>
      <c r="I47" s="37" t="s">
        <v>23</v>
      </c>
      <c r="J47" s="159"/>
    </row>
    <row r="48" s="42" customFormat="1" spans="1:10">
      <c r="A48" s="117">
        <v>20306</v>
      </c>
      <c r="B48" s="117" t="s">
        <v>381</v>
      </c>
      <c r="C48" s="49">
        <v>306</v>
      </c>
      <c r="D48" s="51">
        <v>240</v>
      </c>
      <c r="E48" s="51">
        <v>312</v>
      </c>
      <c r="F48" s="49">
        <v>312</v>
      </c>
      <c r="G48" s="49">
        <v>312</v>
      </c>
      <c r="H48" s="157">
        <v>100</v>
      </c>
      <c r="I48" s="37">
        <v>2</v>
      </c>
      <c r="J48" s="159"/>
    </row>
    <row r="49" s="42" customFormat="1" spans="1:10">
      <c r="A49" s="117">
        <v>20399</v>
      </c>
      <c r="B49" s="117" t="s">
        <v>382</v>
      </c>
      <c r="C49" s="49"/>
      <c r="D49" s="51"/>
      <c r="E49" s="51"/>
      <c r="F49" s="49"/>
      <c r="G49" s="49"/>
      <c r="H49" s="157" t="s">
        <v>23</v>
      </c>
      <c r="I49" s="37" t="s">
        <v>23</v>
      </c>
      <c r="J49" s="159"/>
    </row>
    <row r="50" s="42" customFormat="1" spans="1:10">
      <c r="A50" s="115">
        <v>204</v>
      </c>
      <c r="B50" s="115" t="s">
        <v>383</v>
      </c>
      <c r="C50" s="151">
        <v>10013</v>
      </c>
      <c r="D50" s="54">
        <v>8085</v>
      </c>
      <c r="E50" s="54">
        <v>10901</v>
      </c>
      <c r="F50" s="151">
        <v>10914</v>
      </c>
      <c r="G50" s="151">
        <v>10716</v>
      </c>
      <c r="H50" s="157">
        <v>98.2</v>
      </c>
      <c r="I50" s="37">
        <v>7</v>
      </c>
      <c r="J50" s="159"/>
    </row>
    <row r="51" s="42" customFormat="1" spans="1:10">
      <c r="A51" s="117">
        <v>20401</v>
      </c>
      <c r="B51" s="117" t="s">
        <v>384</v>
      </c>
      <c r="C51" s="155"/>
      <c r="D51" s="51"/>
      <c r="E51" s="51"/>
      <c r="F51" s="49"/>
      <c r="G51" s="155"/>
      <c r="H51" s="157" t="s">
        <v>23</v>
      </c>
      <c r="I51" s="37" t="s">
        <v>23</v>
      </c>
      <c r="J51" s="159"/>
    </row>
    <row r="52" s="42" customFormat="1" spans="1:10">
      <c r="A52" s="117">
        <v>20402</v>
      </c>
      <c r="B52" s="117" t="s">
        <v>385</v>
      </c>
      <c r="C52" s="49">
        <v>8868</v>
      </c>
      <c r="D52" s="51">
        <v>7131</v>
      </c>
      <c r="E52" s="51">
        <v>9617</v>
      </c>
      <c r="F52" s="49">
        <v>9621</v>
      </c>
      <c r="G52" s="49">
        <v>9503</v>
      </c>
      <c r="H52" s="157">
        <v>98.8</v>
      </c>
      <c r="I52" s="37">
        <v>7.2</v>
      </c>
      <c r="J52" s="159"/>
    </row>
    <row r="53" s="42" customFormat="1" spans="1:10">
      <c r="A53" s="117">
        <v>20403</v>
      </c>
      <c r="B53" s="117" t="s">
        <v>386</v>
      </c>
      <c r="C53" s="49"/>
      <c r="D53" s="51"/>
      <c r="E53" s="51"/>
      <c r="F53" s="49"/>
      <c r="G53" s="49"/>
      <c r="H53" s="157" t="s">
        <v>23</v>
      </c>
      <c r="I53" s="37" t="s">
        <v>23</v>
      </c>
      <c r="J53" s="159"/>
    </row>
    <row r="54" s="42" customFormat="1" spans="1:10">
      <c r="A54" s="117">
        <v>20404</v>
      </c>
      <c r="B54" s="117" t="s">
        <v>387</v>
      </c>
      <c r="C54" s="49">
        <v>48</v>
      </c>
      <c r="D54" s="51"/>
      <c r="E54" s="51">
        <v>26</v>
      </c>
      <c r="F54" s="49">
        <v>26</v>
      </c>
      <c r="G54" s="49">
        <v>26</v>
      </c>
      <c r="H54" s="157">
        <v>100</v>
      </c>
      <c r="I54" s="37">
        <v>-45.8</v>
      </c>
      <c r="J54" s="159"/>
    </row>
    <row r="55" s="42" customFormat="1" spans="1:10">
      <c r="A55" s="117">
        <v>20405</v>
      </c>
      <c r="B55" s="117" t="s">
        <v>388</v>
      </c>
      <c r="C55" s="49">
        <v>59</v>
      </c>
      <c r="D55" s="51"/>
      <c r="E55" s="51">
        <v>51</v>
      </c>
      <c r="F55" s="49">
        <v>51</v>
      </c>
      <c r="G55" s="49">
        <v>51</v>
      </c>
      <c r="H55" s="157">
        <v>100</v>
      </c>
      <c r="I55" s="37">
        <v>-13.6</v>
      </c>
      <c r="J55" s="159"/>
    </row>
    <row r="56" s="42" customFormat="1" spans="1:10">
      <c r="A56" s="117">
        <v>20406</v>
      </c>
      <c r="B56" s="117" t="s">
        <v>389</v>
      </c>
      <c r="C56" s="49">
        <v>1027</v>
      </c>
      <c r="D56" s="51">
        <v>954</v>
      </c>
      <c r="E56" s="51">
        <v>1207</v>
      </c>
      <c r="F56" s="49">
        <v>1207</v>
      </c>
      <c r="G56" s="49">
        <v>1127</v>
      </c>
      <c r="H56" s="157">
        <v>93.4</v>
      </c>
      <c r="I56" s="37">
        <v>9.7</v>
      </c>
      <c r="J56" s="159"/>
    </row>
    <row r="57" s="42" customFormat="1" spans="1:10">
      <c r="A57" s="117">
        <v>20407</v>
      </c>
      <c r="B57" s="117" t="s">
        <v>390</v>
      </c>
      <c r="C57" s="154"/>
      <c r="D57" s="153"/>
      <c r="E57" s="153"/>
      <c r="F57" s="49"/>
      <c r="G57" s="154"/>
      <c r="H57" s="157" t="s">
        <v>23</v>
      </c>
      <c r="I57" s="37" t="s">
        <v>23</v>
      </c>
      <c r="J57" s="159"/>
    </row>
    <row r="58" s="42" customFormat="1" spans="1:10">
      <c r="A58" s="117">
        <v>20408</v>
      </c>
      <c r="B58" s="117" t="s">
        <v>391</v>
      </c>
      <c r="C58" s="154"/>
      <c r="D58" s="153"/>
      <c r="E58" s="153"/>
      <c r="F58" s="49"/>
      <c r="G58" s="154"/>
      <c r="H58" s="157" t="s">
        <v>23</v>
      </c>
      <c r="I58" s="37" t="s">
        <v>23</v>
      </c>
      <c r="J58" s="159"/>
    </row>
    <row r="59" s="42" customFormat="1" spans="1:10">
      <c r="A59" s="117">
        <v>20409</v>
      </c>
      <c r="B59" s="117" t="s">
        <v>392</v>
      </c>
      <c r="C59" s="154"/>
      <c r="D59" s="153"/>
      <c r="E59" s="153"/>
      <c r="F59" s="49"/>
      <c r="G59" s="154"/>
      <c r="H59" s="157" t="s">
        <v>23</v>
      </c>
      <c r="I59" s="37" t="s">
        <v>23</v>
      </c>
      <c r="J59" s="159"/>
    </row>
    <row r="60" s="42" customFormat="1" spans="1:10">
      <c r="A60" s="117">
        <v>20410</v>
      </c>
      <c r="B60" s="117" t="s">
        <v>393</v>
      </c>
      <c r="C60" s="154"/>
      <c r="D60" s="153"/>
      <c r="E60" s="153"/>
      <c r="F60" s="49"/>
      <c r="G60" s="154"/>
      <c r="H60" s="157" t="s">
        <v>23</v>
      </c>
      <c r="I60" s="37" t="s">
        <v>23</v>
      </c>
      <c r="J60" s="159"/>
    </row>
    <row r="61" s="42" customFormat="1" spans="1:10">
      <c r="A61" s="117">
        <v>20499</v>
      </c>
      <c r="B61" s="117" t="s">
        <v>394</v>
      </c>
      <c r="C61" s="154">
        <v>11</v>
      </c>
      <c r="D61" s="153"/>
      <c r="E61" s="153"/>
      <c r="F61" s="49">
        <v>9</v>
      </c>
      <c r="G61" s="154">
        <v>9</v>
      </c>
      <c r="H61" s="157">
        <v>100</v>
      </c>
      <c r="I61" s="37">
        <v>-18.2</v>
      </c>
      <c r="J61" s="159"/>
    </row>
    <row r="62" s="42" customFormat="1" spans="1:10">
      <c r="A62" s="115">
        <v>205</v>
      </c>
      <c r="B62" s="115" t="s">
        <v>395</v>
      </c>
      <c r="C62" s="151">
        <v>44310</v>
      </c>
      <c r="D62" s="54">
        <v>43029</v>
      </c>
      <c r="E62" s="54">
        <v>52879</v>
      </c>
      <c r="F62" s="151">
        <v>57756</v>
      </c>
      <c r="G62" s="151">
        <v>54161</v>
      </c>
      <c r="H62" s="157">
        <v>93.8</v>
      </c>
      <c r="I62" s="37">
        <v>22.2</v>
      </c>
      <c r="J62" s="159"/>
    </row>
    <row r="63" s="42" customFormat="1" spans="1:10">
      <c r="A63" s="117">
        <v>20501</v>
      </c>
      <c r="B63" s="117" t="s">
        <v>396</v>
      </c>
      <c r="C63" s="49">
        <v>811</v>
      </c>
      <c r="D63" s="51">
        <v>751</v>
      </c>
      <c r="E63" s="51">
        <v>967</v>
      </c>
      <c r="F63" s="49">
        <v>967</v>
      </c>
      <c r="G63" s="49">
        <v>967</v>
      </c>
      <c r="H63" s="157">
        <v>100</v>
      </c>
      <c r="I63" s="37">
        <v>19.2</v>
      </c>
      <c r="J63" s="159"/>
    </row>
    <row r="64" s="42" customFormat="1" spans="1:10">
      <c r="A64" s="117">
        <v>20502</v>
      </c>
      <c r="B64" s="117" t="s">
        <v>397</v>
      </c>
      <c r="C64" s="49">
        <v>42170</v>
      </c>
      <c r="D64" s="51">
        <v>41206</v>
      </c>
      <c r="E64" s="51">
        <v>49937</v>
      </c>
      <c r="F64" s="49">
        <v>54814</v>
      </c>
      <c r="G64" s="49">
        <v>51219</v>
      </c>
      <c r="H64" s="157">
        <v>93.4</v>
      </c>
      <c r="I64" s="37">
        <v>21.5</v>
      </c>
      <c r="J64" s="159"/>
    </row>
    <row r="65" s="42" customFormat="1" spans="1:10">
      <c r="A65" s="117">
        <v>20503</v>
      </c>
      <c r="B65" s="117" t="s">
        <v>398</v>
      </c>
      <c r="C65" s="49"/>
      <c r="D65" s="51"/>
      <c r="E65" s="51"/>
      <c r="F65" s="49"/>
      <c r="G65" s="49"/>
      <c r="H65" s="157" t="s">
        <v>23</v>
      </c>
      <c r="I65" s="37" t="s">
        <v>23</v>
      </c>
      <c r="J65" s="159"/>
    </row>
    <row r="66" s="42" customFormat="1" spans="1:10">
      <c r="A66" s="117">
        <v>20504</v>
      </c>
      <c r="B66" s="117" t="s">
        <v>399</v>
      </c>
      <c r="C66" s="154"/>
      <c r="D66" s="153"/>
      <c r="E66" s="153"/>
      <c r="F66" s="49"/>
      <c r="G66" s="154"/>
      <c r="H66" s="157" t="s">
        <v>23</v>
      </c>
      <c r="I66" s="37" t="s">
        <v>23</v>
      </c>
      <c r="J66" s="159"/>
    </row>
    <row r="67" s="42" customFormat="1" spans="1:10">
      <c r="A67" s="117">
        <v>20505</v>
      </c>
      <c r="B67" s="117" t="s">
        <v>400</v>
      </c>
      <c r="C67" s="154"/>
      <c r="D67" s="153"/>
      <c r="E67" s="153"/>
      <c r="F67" s="49"/>
      <c r="G67" s="154"/>
      <c r="H67" s="157" t="s">
        <v>23</v>
      </c>
      <c r="I67" s="37" t="s">
        <v>23</v>
      </c>
      <c r="J67" s="159"/>
    </row>
    <row r="68" s="42" customFormat="1" spans="1:10">
      <c r="A68" s="117">
        <v>20506</v>
      </c>
      <c r="B68" s="117" t="s">
        <v>401</v>
      </c>
      <c r="C68" s="154"/>
      <c r="D68" s="153"/>
      <c r="E68" s="153"/>
      <c r="F68" s="49"/>
      <c r="G68" s="154"/>
      <c r="H68" s="157" t="s">
        <v>23</v>
      </c>
      <c r="I68" s="37" t="s">
        <v>23</v>
      </c>
      <c r="J68" s="159"/>
    </row>
    <row r="69" s="42" customFormat="1" spans="1:10">
      <c r="A69" s="117">
        <v>20507</v>
      </c>
      <c r="B69" s="117" t="s">
        <v>402</v>
      </c>
      <c r="C69" s="49">
        <v>212</v>
      </c>
      <c r="D69" s="51">
        <v>348</v>
      </c>
      <c r="E69" s="51">
        <v>335</v>
      </c>
      <c r="F69" s="49">
        <v>335</v>
      </c>
      <c r="G69" s="49">
        <v>335</v>
      </c>
      <c r="H69" s="157">
        <v>100</v>
      </c>
      <c r="I69" s="37">
        <v>58</v>
      </c>
      <c r="J69" s="159"/>
    </row>
    <row r="70" s="42" customFormat="1" spans="1:10">
      <c r="A70" s="117">
        <v>20508</v>
      </c>
      <c r="B70" s="117" t="s">
        <v>403</v>
      </c>
      <c r="C70" s="49">
        <v>157</v>
      </c>
      <c r="D70" s="51">
        <v>141</v>
      </c>
      <c r="E70" s="51">
        <v>181</v>
      </c>
      <c r="F70" s="49">
        <v>181</v>
      </c>
      <c r="G70" s="49">
        <v>181</v>
      </c>
      <c r="H70" s="157">
        <v>100</v>
      </c>
      <c r="I70" s="37">
        <v>15.3</v>
      </c>
      <c r="J70" s="159"/>
    </row>
    <row r="71" s="42" customFormat="1" spans="1:10">
      <c r="A71" s="117">
        <v>20509</v>
      </c>
      <c r="B71" s="117" t="s">
        <v>404</v>
      </c>
      <c r="C71" s="49">
        <v>960</v>
      </c>
      <c r="D71" s="51">
        <v>583</v>
      </c>
      <c r="E71" s="51">
        <v>1459</v>
      </c>
      <c r="F71" s="49">
        <v>1459</v>
      </c>
      <c r="G71" s="49">
        <v>1459</v>
      </c>
      <c r="H71" s="157">
        <v>100</v>
      </c>
      <c r="I71" s="37">
        <v>52</v>
      </c>
      <c r="J71" s="159"/>
    </row>
    <row r="72" s="42" customFormat="1" spans="1:10">
      <c r="A72" s="117">
        <v>20599</v>
      </c>
      <c r="B72" s="117" t="s">
        <v>405</v>
      </c>
      <c r="C72" s="154"/>
      <c r="D72" s="153"/>
      <c r="E72" s="153"/>
      <c r="F72" s="49"/>
      <c r="G72" s="154"/>
      <c r="H72" s="157" t="s">
        <v>23</v>
      </c>
      <c r="I72" s="37" t="s">
        <v>23</v>
      </c>
      <c r="J72" s="159"/>
    </row>
    <row r="73" s="42" customFormat="1" spans="1:10">
      <c r="A73" s="115">
        <v>206</v>
      </c>
      <c r="B73" s="115" t="s">
        <v>406</v>
      </c>
      <c r="C73" s="151">
        <v>2628</v>
      </c>
      <c r="D73" s="54">
        <v>2423</v>
      </c>
      <c r="E73" s="54">
        <v>2974</v>
      </c>
      <c r="F73" s="151">
        <v>3564</v>
      </c>
      <c r="G73" s="151">
        <v>3545</v>
      </c>
      <c r="H73" s="157">
        <v>99.5</v>
      </c>
      <c r="I73" s="37">
        <v>34.9</v>
      </c>
      <c r="J73" s="159"/>
    </row>
    <row r="74" s="42" customFormat="1" spans="1:10">
      <c r="A74" s="117">
        <v>20601</v>
      </c>
      <c r="B74" s="117" t="s">
        <v>407</v>
      </c>
      <c r="C74" s="49">
        <v>494</v>
      </c>
      <c r="D74" s="51">
        <v>396</v>
      </c>
      <c r="E74" s="49">
        <v>903</v>
      </c>
      <c r="F74" s="49">
        <v>903</v>
      </c>
      <c r="G74" s="49">
        <v>903</v>
      </c>
      <c r="H74" s="157">
        <v>100</v>
      </c>
      <c r="I74" s="37">
        <v>82.8</v>
      </c>
      <c r="J74" s="159"/>
    </row>
    <row r="75" s="42" customFormat="1" spans="1:10">
      <c r="A75" s="117">
        <v>20602</v>
      </c>
      <c r="B75" s="117" t="s">
        <v>408</v>
      </c>
      <c r="C75" s="49"/>
      <c r="D75" s="51"/>
      <c r="E75" s="49"/>
      <c r="F75" s="49"/>
      <c r="G75" s="49"/>
      <c r="H75" s="157" t="s">
        <v>23</v>
      </c>
      <c r="I75" s="37" t="s">
        <v>23</v>
      </c>
      <c r="J75" s="159"/>
    </row>
    <row r="76" s="42" customFormat="1" spans="1:10">
      <c r="A76" s="117">
        <v>20603</v>
      </c>
      <c r="B76" s="117" t="s">
        <v>409</v>
      </c>
      <c r="C76" s="49">
        <v>3</v>
      </c>
      <c r="D76" s="51">
        <v>10</v>
      </c>
      <c r="E76" s="49">
        <v>1</v>
      </c>
      <c r="F76" s="49">
        <v>20</v>
      </c>
      <c r="G76" s="49">
        <v>1</v>
      </c>
      <c r="H76" s="157">
        <v>5</v>
      </c>
      <c r="I76" s="37">
        <v>-66.7</v>
      </c>
      <c r="J76" s="159"/>
    </row>
    <row r="77" s="42" customFormat="1" spans="1:10">
      <c r="A77" s="117">
        <v>20604</v>
      </c>
      <c r="B77" s="117" t="s">
        <v>410</v>
      </c>
      <c r="C77" s="49">
        <v>100</v>
      </c>
      <c r="D77" s="51"/>
      <c r="E77" s="49"/>
      <c r="F77" s="49"/>
      <c r="G77" s="49"/>
      <c r="H77" s="157" t="s">
        <v>23</v>
      </c>
      <c r="I77" s="37">
        <v>-100</v>
      </c>
      <c r="J77" s="159"/>
    </row>
    <row r="78" s="42" customFormat="1" spans="1:10">
      <c r="A78" s="117">
        <v>20605</v>
      </c>
      <c r="B78" s="117" t="s">
        <v>411</v>
      </c>
      <c r="C78" s="49">
        <v>2013</v>
      </c>
      <c r="D78" s="51">
        <v>2000</v>
      </c>
      <c r="E78" s="49">
        <v>2008</v>
      </c>
      <c r="F78" s="49">
        <v>2579</v>
      </c>
      <c r="G78" s="49">
        <v>2579</v>
      </c>
      <c r="H78" s="157">
        <v>100</v>
      </c>
      <c r="I78" s="37">
        <v>28.1</v>
      </c>
      <c r="J78" s="159"/>
    </row>
    <row r="79" s="42" customFormat="1" spans="1:10">
      <c r="A79" s="117">
        <v>20606</v>
      </c>
      <c r="B79" s="117" t="s">
        <v>412</v>
      </c>
      <c r="C79" s="49"/>
      <c r="D79" s="51"/>
      <c r="E79" s="49"/>
      <c r="F79" s="49"/>
      <c r="G79" s="49"/>
      <c r="H79" s="157" t="s">
        <v>23</v>
      </c>
      <c r="I79" s="37" t="s">
        <v>23</v>
      </c>
      <c r="J79" s="159"/>
    </row>
    <row r="80" s="42" customFormat="1" spans="1:10">
      <c r="A80" s="117">
        <v>20607</v>
      </c>
      <c r="B80" s="117" t="s">
        <v>413</v>
      </c>
      <c r="C80" s="49">
        <v>18</v>
      </c>
      <c r="D80" s="51">
        <v>17</v>
      </c>
      <c r="E80" s="49">
        <v>22</v>
      </c>
      <c r="F80" s="49">
        <v>22</v>
      </c>
      <c r="G80" s="49">
        <v>22</v>
      </c>
      <c r="H80" s="157">
        <v>100</v>
      </c>
      <c r="I80" s="37">
        <v>22.2</v>
      </c>
      <c r="J80" s="159"/>
    </row>
    <row r="81" s="42" customFormat="1" spans="1:10">
      <c r="A81" s="117">
        <v>20608</v>
      </c>
      <c r="B81" s="117" t="s">
        <v>414</v>
      </c>
      <c r="C81" s="49"/>
      <c r="D81" s="51"/>
      <c r="E81" s="49"/>
      <c r="F81" s="49"/>
      <c r="G81" s="49"/>
      <c r="H81" s="157" t="s">
        <v>23</v>
      </c>
      <c r="I81" s="37" t="s">
        <v>23</v>
      </c>
      <c r="J81" s="159"/>
    </row>
    <row r="82" s="42" customFormat="1" spans="1:10">
      <c r="A82" s="117">
        <v>20609</v>
      </c>
      <c r="B82" s="117" t="s">
        <v>415</v>
      </c>
      <c r="C82" s="49"/>
      <c r="D82" s="51"/>
      <c r="E82" s="49"/>
      <c r="F82" s="49"/>
      <c r="G82" s="49"/>
      <c r="H82" s="157" t="s">
        <v>23</v>
      </c>
      <c r="I82" s="37" t="s">
        <v>23</v>
      </c>
      <c r="J82" s="159"/>
    </row>
    <row r="83" s="42" customFormat="1" spans="1:10">
      <c r="A83" s="117">
        <v>20699</v>
      </c>
      <c r="B83" s="117" t="s">
        <v>416</v>
      </c>
      <c r="C83" s="49"/>
      <c r="D83" s="51"/>
      <c r="E83" s="49">
        <v>40</v>
      </c>
      <c r="F83" s="49">
        <v>40</v>
      </c>
      <c r="G83" s="49">
        <v>40</v>
      </c>
      <c r="H83" s="157">
        <v>100</v>
      </c>
      <c r="I83" s="37" t="s">
        <v>23</v>
      </c>
      <c r="J83" s="159"/>
    </row>
    <row r="84" s="42" customFormat="1" spans="1:10">
      <c r="A84" s="115">
        <v>207</v>
      </c>
      <c r="B84" s="115" t="s">
        <v>417</v>
      </c>
      <c r="C84" s="151">
        <v>2448</v>
      </c>
      <c r="D84" s="54">
        <v>1411</v>
      </c>
      <c r="E84" s="54">
        <v>2136</v>
      </c>
      <c r="F84" s="151">
        <v>1951</v>
      </c>
      <c r="G84" s="151">
        <v>1373</v>
      </c>
      <c r="H84" s="157">
        <v>70.4</v>
      </c>
      <c r="I84" s="37">
        <v>-43.9</v>
      </c>
      <c r="J84" s="159"/>
    </row>
    <row r="85" s="42" customFormat="1" spans="1:10">
      <c r="A85" s="117">
        <v>20701</v>
      </c>
      <c r="B85" s="117" t="s">
        <v>418</v>
      </c>
      <c r="C85" s="49">
        <v>2055</v>
      </c>
      <c r="D85" s="51">
        <v>862</v>
      </c>
      <c r="E85" s="49">
        <v>1760</v>
      </c>
      <c r="F85" s="49">
        <v>1265</v>
      </c>
      <c r="G85" s="49">
        <v>997</v>
      </c>
      <c r="H85" s="157">
        <v>78.8</v>
      </c>
      <c r="I85" s="37">
        <v>-51.5</v>
      </c>
      <c r="J85" s="159"/>
    </row>
    <row r="86" s="42" customFormat="1" spans="1:10">
      <c r="A86" s="117">
        <v>20702</v>
      </c>
      <c r="B86" s="117" t="s">
        <v>419</v>
      </c>
      <c r="C86" s="49">
        <v>27</v>
      </c>
      <c r="D86" s="51">
        <v>93</v>
      </c>
      <c r="E86" s="49">
        <v>96</v>
      </c>
      <c r="F86" s="49">
        <v>115</v>
      </c>
      <c r="G86" s="49">
        <v>96</v>
      </c>
      <c r="H86" s="157">
        <v>83.5</v>
      </c>
      <c r="I86" s="37">
        <v>255.6</v>
      </c>
      <c r="J86" s="159"/>
    </row>
    <row r="87" s="42" customFormat="1" spans="1:10">
      <c r="A87" s="117">
        <v>20703</v>
      </c>
      <c r="B87" s="117" t="s">
        <v>420</v>
      </c>
      <c r="C87" s="49">
        <v>130</v>
      </c>
      <c r="D87" s="51">
        <v>63</v>
      </c>
      <c r="E87" s="49">
        <v>62</v>
      </c>
      <c r="F87" s="49">
        <v>83</v>
      </c>
      <c r="G87" s="49">
        <v>62</v>
      </c>
      <c r="H87" s="157">
        <v>74.7</v>
      </c>
      <c r="I87" s="37">
        <v>-52.3</v>
      </c>
      <c r="J87" s="159"/>
    </row>
    <row r="88" s="42" customFormat="1" spans="1:10">
      <c r="A88" s="117">
        <v>20706</v>
      </c>
      <c r="B88" s="119" t="s">
        <v>421</v>
      </c>
      <c r="C88" s="49"/>
      <c r="D88" s="51"/>
      <c r="E88" s="49"/>
      <c r="F88" s="49"/>
      <c r="G88" s="49"/>
      <c r="H88" s="157" t="s">
        <v>23</v>
      </c>
      <c r="I88" s="37" t="s">
        <v>23</v>
      </c>
      <c r="J88" s="159"/>
    </row>
    <row r="89" s="42" customFormat="1" spans="1:10">
      <c r="A89" s="117">
        <v>20708</v>
      </c>
      <c r="B89" s="119" t="s">
        <v>422</v>
      </c>
      <c r="C89" s="49">
        <v>148</v>
      </c>
      <c r="D89" s="51">
        <v>74</v>
      </c>
      <c r="E89" s="49">
        <v>82</v>
      </c>
      <c r="F89" s="49">
        <v>114</v>
      </c>
      <c r="G89" s="49">
        <v>82</v>
      </c>
      <c r="H89" s="157">
        <v>71.9</v>
      </c>
      <c r="I89" s="37">
        <v>-44.6</v>
      </c>
      <c r="J89" s="159"/>
    </row>
    <row r="90" s="42" customFormat="1" spans="1:10">
      <c r="A90" s="117">
        <v>20799</v>
      </c>
      <c r="B90" s="117" t="s">
        <v>423</v>
      </c>
      <c r="C90" s="49">
        <v>88</v>
      </c>
      <c r="D90" s="51">
        <v>319</v>
      </c>
      <c r="E90" s="49">
        <v>136</v>
      </c>
      <c r="F90" s="49">
        <v>374</v>
      </c>
      <c r="G90" s="49">
        <v>136</v>
      </c>
      <c r="H90" s="157">
        <v>36.4</v>
      </c>
      <c r="I90" s="37">
        <v>54.5</v>
      </c>
      <c r="J90" s="159"/>
    </row>
    <row r="91" s="42" customFormat="1" spans="1:10">
      <c r="A91" s="115">
        <v>208</v>
      </c>
      <c r="B91" s="115" t="s">
        <v>424</v>
      </c>
      <c r="C91" s="151">
        <v>62919</v>
      </c>
      <c r="D91" s="54">
        <v>71416</v>
      </c>
      <c r="E91" s="54">
        <v>80801</v>
      </c>
      <c r="F91" s="151">
        <v>81145</v>
      </c>
      <c r="G91" s="151">
        <v>77808</v>
      </c>
      <c r="H91" s="157">
        <v>95.9</v>
      </c>
      <c r="I91" s="37">
        <v>23.7</v>
      </c>
      <c r="J91" s="159"/>
    </row>
    <row r="92" s="42" customFormat="1" spans="1:10">
      <c r="A92" s="117">
        <v>20801</v>
      </c>
      <c r="B92" s="117" t="s">
        <v>425</v>
      </c>
      <c r="C92" s="49">
        <v>1752</v>
      </c>
      <c r="D92" s="51">
        <v>1292</v>
      </c>
      <c r="E92" s="49">
        <v>1664</v>
      </c>
      <c r="F92" s="49">
        <v>1668</v>
      </c>
      <c r="G92" s="49">
        <v>1664</v>
      </c>
      <c r="H92" s="157">
        <v>99.8</v>
      </c>
      <c r="I92" s="37">
        <v>-5</v>
      </c>
      <c r="J92" s="159"/>
    </row>
    <row r="93" s="42" customFormat="1" spans="1:10">
      <c r="A93" s="117">
        <v>20802</v>
      </c>
      <c r="B93" s="117" t="s">
        <v>426</v>
      </c>
      <c r="C93" s="49">
        <v>743</v>
      </c>
      <c r="D93" s="51">
        <v>451</v>
      </c>
      <c r="E93" s="49">
        <v>597</v>
      </c>
      <c r="F93" s="49">
        <v>739</v>
      </c>
      <c r="G93" s="49">
        <v>597</v>
      </c>
      <c r="H93" s="157">
        <v>80.8</v>
      </c>
      <c r="I93" s="37">
        <v>-19.7</v>
      </c>
      <c r="J93" s="159"/>
    </row>
    <row r="94" s="42" customFormat="1" spans="1:10">
      <c r="A94" s="117">
        <v>20804</v>
      </c>
      <c r="B94" s="117" t="s">
        <v>427</v>
      </c>
      <c r="C94" s="49"/>
      <c r="D94" s="51"/>
      <c r="E94" s="49"/>
      <c r="F94" s="49"/>
      <c r="G94" s="49"/>
      <c r="H94" s="157" t="s">
        <v>23</v>
      </c>
      <c r="I94" s="37" t="s">
        <v>23</v>
      </c>
      <c r="J94" s="159"/>
    </row>
    <row r="95" s="42" customFormat="1" spans="1:10">
      <c r="A95" s="117">
        <v>20805</v>
      </c>
      <c r="B95" s="117" t="s">
        <v>428</v>
      </c>
      <c r="C95" s="49">
        <v>37864</v>
      </c>
      <c r="D95" s="51">
        <v>37322</v>
      </c>
      <c r="E95" s="49">
        <v>44146</v>
      </c>
      <c r="F95" s="49">
        <v>43500</v>
      </c>
      <c r="G95" s="49">
        <v>41153</v>
      </c>
      <c r="H95" s="157">
        <v>94.6</v>
      </c>
      <c r="I95" s="37">
        <v>8.7</v>
      </c>
      <c r="J95" s="159"/>
    </row>
    <row r="96" s="42" customFormat="1" spans="1:10">
      <c r="A96" s="117">
        <v>20806</v>
      </c>
      <c r="B96" s="117" t="s">
        <v>429</v>
      </c>
      <c r="C96" s="49">
        <v>55</v>
      </c>
      <c r="D96" s="51"/>
      <c r="E96" s="49"/>
      <c r="F96" s="49"/>
      <c r="G96" s="49"/>
      <c r="H96" s="157" t="s">
        <v>23</v>
      </c>
      <c r="I96" s="37">
        <v>-100</v>
      </c>
      <c r="J96" s="159"/>
    </row>
    <row r="97" s="42" customFormat="1" spans="1:10">
      <c r="A97" s="117">
        <v>20807</v>
      </c>
      <c r="B97" s="117" t="s">
        <v>430</v>
      </c>
      <c r="C97" s="49">
        <v>1095</v>
      </c>
      <c r="D97" s="51">
        <v>946</v>
      </c>
      <c r="E97" s="49">
        <v>1423</v>
      </c>
      <c r="F97" s="49">
        <v>1602</v>
      </c>
      <c r="G97" s="49">
        <v>1423</v>
      </c>
      <c r="H97" s="157">
        <v>88.8</v>
      </c>
      <c r="I97" s="37">
        <v>30</v>
      </c>
      <c r="J97" s="159"/>
    </row>
    <row r="98" s="42" customFormat="1" spans="1:10">
      <c r="A98" s="117">
        <v>20808</v>
      </c>
      <c r="B98" s="117" t="s">
        <v>431</v>
      </c>
      <c r="C98" s="49">
        <v>2814</v>
      </c>
      <c r="D98" s="51">
        <v>2515</v>
      </c>
      <c r="E98" s="49">
        <v>2915</v>
      </c>
      <c r="F98" s="49">
        <v>3215</v>
      </c>
      <c r="G98" s="49">
        <v>2915</v>
      </c>
      <c r="H98" s="157">
        <v>90.7</v>
      </c>
      <c r="I98" s="37">
        <v>3.6</v>
      </c>
      <c r="J98" s="159"/>
    </row>
    <row r="99" s="42" customFormat="1" spans="1:10">
      <c r="A99" s="117">
        <v>20809</v>
      </c>
      <c r="B99" s="117" t="s">
        <v>432</v>
      </c>
      <c r="C99" s="49">
        <v>365</v>
      </c>
      <c r="D99" s="51">
        <v>343</v>
      </c>
      <c r="E99" s="49">
        <v>380</v>
      </c>
      <c r="F99" s="49">
        <v>436</v>
      </c>
      <c r="G99" s="49">
        <v>380</v>
      </c>
      <c r="H99" s="157">
        <v>87.2</v>
      </c>
      <c r="I99" s="37">
        <v>4.1</v>
      </c>
      <c r="J99" s="159"/>
    </row>
    <row r="100" s="42" customFormat="1" spans="1:10">
      <c r="A100" s="117">
        <v>20810</v>
      </c>
      <c r="B100" s="117" t="s">
        <v>433</v>
      </c>
      <c r="C100" s="49">
        <v>1089</v>
      </c>
      <c r="D100" s="51">
        <v>1152</v>
      </c>
      <c r="E100" s="49">
        <v>1282</v>
      </c>
      <c r="F100" s="49">
        <v>1300</v>
      </c>
      <c r="G100" s="49">
        <v>1282</v>
      </c>
      <c r="H100" s="157">
        <v>98.6</v>
      </c>
      <c r="I100" s="37">
        <v>17.7</v>
      </c>
      <c r="J100" s="159"/>
    </row>
    <row r="101" s="42" customFormat="1" spans="1:10">
      <c r="A101" s="117">
        <v>20811</v>
      </c>
      <c r="B101" s="117" t="s">
        <v>434</v>
      </c>
      <c r="C101" s="49">
        <v>1526</v>
      </c>
      <c r="D101" s="51">
        <v>1207</v>
      </c>
      <c r="E101" s="49">
        <v>1576</v>
      </c>
      <c r="F101" s="49">
        <v>1688</v>
      </c>
      <c r="G101" s="49">
        <v>1576</v>
      </c>
      <c r="H101" s="157">
        <v>93.4</v>
      </c>
      <c r="I101" s="37">
        <v>3.3</v>
      </c>
      <c r="J101" s="159"/>
    </row>
    <row r="102" s="42" customFormat="1" spans="1:10">
      <c r="A102" s="117">
        <v>20816</v>
      </c>
      <c r="B102" s="117" t="s">
        <v>435</v>
      </c>
      <c r="C102" s="49">
        <v>43</v>
      </c>
      <c r="D102" s="51">
        <v>33</v>
      </c>
      <c r="E102" s="49">
        <v>38</v>
      </c>
      <c r="F102" s="49">
        <v>38</v>
      </c>
      <c r="G102" s="49">
        <v>38</v>
      </c>
      <c r="H102" s="157">
        <v>100</v>
      </c>
      <c r="I102" s="37">
        <v>-11.6</v>
      </c>
      <c r="J102" s="159"/>
    </row>
    <row r="103" s="42" customFormat="1" spans="1:10">
      <c r="A103" s="117">
        <v>20819</v>
      </c>
      <c r="B103" s="117" t="s">
        <v>436</v>
      </c>
      <c r="C103" s="49">
        <v>4865</v>
      </c>
      <c r="D103" s="51">
        <v>5117</v>
      </c>
      <c r="E103" s="49">
        <v>4819</v>
      </c>
      <c r="F103" s="49">
        <v>4821</v>
      </c>
      <c r="G103" s="49">
        <v>4819</v>
      </c>
      <c r="H103" s="157">
        <v>100</v>
      </c>
      <c r="I103" s="37">
        <v>-0.9</v>
      </c>
      <c r="J103" s="159"/>
    </row>
    <row r="104" s="42" customFormat="1" spans="1:10">
      <c r="A104" s="117">
        <v>20820</v>
      </c>
      <c r="B104" s="117" t="s">
        <v>437</v>
      </c>
      <c r="C104" s="49">
        <v>134</v>
      </c>
      <c r="D104" s="51">
        <v>93</v>
      </c>
      <c r="E104" s="49">
        <v>116</v>
      </c>
      <c r="F104" s="49">
        <v>131</v>
      </c>
      <c r="G104" s="49">
        <v>116</v>
      </c>
      <c r="H104" s="157">
        <v>88.5</v>
      </c>
      <c r="I104" s="37">
        <v>-13.4</v>
      </c>
      <c r="J104" s="159"/>
    </row>
    <row r="105" s="42" customFormat="1" spans="1:10">
      <c r="A105" s="117">
        <v>20821</v>
      </c>
      <c r="B105" s="117" t="s">
        <v>438</v>
      </c>
      <c r="C105" s="49">
        <v>1844</v>
      </c>
      <c r="D105" s="51">
        <v>1863</v>
      </c>
      <c r="E105" s="49">
        <v>2048</v>
      </c>
      <c r="F105" s="49">
        <v>2049</v>
      </c>
      <c r="G105" s="49">
        <v>2048</v>
      </c>
      <c r="H105" s="157">
        <v>100</v>
      </c>
      <c r="I105" s="37">
        <v>11.1</v>
      </c>
      <c r="J105" s="159"/>
    </row>
    <row r="106" s="42" customFormat="1" spans="1:10">
      <c r="A106" s="117">
        <v>20824</v>
      </c>
      <c r="B106" s="117" t="s">
        <v>439</v>
      </c>
      <c r="C106" s="49"/>
      <c r="D106" s="51"/>
      <c r="E106" s="49"/>
      <c r="F106" s="49"/>
      <c r="G106" s="49"/>
      <c r="H106" s="157" t="s">
        <v>23</v>
      </c>
      <c r="I106" s="37" t="s">
        <v>23</v>
      </c>
      <c r="J106" s="159"/>
    </row>
    <row r="107" s="42" customFormat="1" spans="1:10">
      <c r="A107" s="117">
        <v>20825</v>
      </c>
      <c r="B107" s="117" t="s">
        <v>440</v>
      </c>
      <c r="C107" s="49">
        <v>391</v>
      </c>
      <c r="D107" s="51">
        <v>46</v>
      </c>
      <c r="E107" s="49"/>
      <c r="F107" s="49"/>
      <c r="G107" s="49"/>
      <c r="H107" s="157" t="s">
        <v>23</v>
      </c>
      <c r="I107" s="37">
        <v>-100</v>
      </c>
      <c r="J107" s="159"/>
    </row>
    <row r="108" s="42" customFormat="1" spans="1:10">
      <c r="A108" s="117">
        <v>20826</v>
      </c>
      <c r="B108" s="117" t="s">
        <v>441</v>
      </c>
      <c r="C108" s="49">
        <v>6270</v>
      </c>
      <c r="D108" s="51">
        <v>14900</v>
      </c>
      <c r="E108" s="49">
        <v>16665</v>
      </c>
      <c r="F108" s="49">
        <v>16665</v>
      </c>
      <c r="G108" s="49">
        <v>16665</v>
      </c>
      <c r="H108" s="157">
        <v>100</v>
      </c>
      <c r="I108" s="37">
        <v>165.8</v>
      </c>
      <c r="J108" s="159"/>
    </row>
    <row r="109" s="42" customFormat="1" spans="1:10">
      <c r="A109" s="117">
        <v>20827</v>
      </c>
      <c r="B109" s="117" t="s">
        <v>442</v>
      </c>
      <c r="C109" s="49"/>
      <c r="D109" s="51"/>
      <c r="E109" s="49"/>
      <c r="F109" s="49"/>
      <c r="G109" s="49"/>
      <c r="H109" s="157" t="s">
        <v>23</v>
      </c>
      <c r="I109" s="37" t="s">
        <v>23</v>
      </c>
      <c r="J109" s="159"/>
    </row>
    <row r="110" s="42" customFormat="1" spans="1:10">
      <c r="A110" s="117">
        <v>20828</v>
      </c>
      <c r="B110" s="117" t="s">
        <v>443</v>
      </c>
      <c r="C110" s="49">
        <v>558</v>
      </c>
      <c r="D110" s="51">
        <v>495</v>
      </c>
      <c r="E110" s="49">
        <v>734</v>
      </c>
      <c r="F110" s="49">
        <v>734</v>
      </c>
      <c r="G110" s="49">
        <v>734</v>
      </c>
      <c r="H110" s="157">
        <v>100</v>
      </c>
      <c r="I110" s="37">
        <v>31.5</v>
      </c>
      <c r="J110" s="159"/>
    </row>
    <row r="111" s="42" customFormat="1" spans="1:10">
      <c r="A111" s="117">
        <v>20830</v>
      </c>
      <c r="B111" s="117" t="s">
        <v>444</v>
      </c>
      <c r="C111" s="49">
        <v>1128</v>
      </c>
      <c r="D111" s="51">
        <v>408</v>
      </c>
      <c r="E111" s="49">
        <v>477</v>
      </c>
      <c r="F111" s="49">
        <v>507</v>
      </c>
      <c r="G111" s="49">
        <v>477</v>
      </c>
      <c r="H111" s="157">
        <v>94.1</v>
      </c>
      <c r="I111" s="37">
        <v>-57.7</v>
      </c>
      <c r="J111" s="159"/>
    </row>
    <row r="112" s="42" customFormat="1" spans="1:10">
      <c r="A112" s="117">
        <v>20899</v>
      </c>
      <c r="B112" s="117" t="s">
        <v>445</v>
      </c>
      <c r="C112" s="49">
        <v>383</v>
      </c>
      <c r="D112" s="51">
        <v>3233</v>
      </c>
      <c r="E112" s="49">
        <v>1921</v>
      </c>
      <c r="F112" s="49">
        <v>2052</v>
      </c>
      <c r="G112" s="49">
        <v>1921</v>
      </c>
      <c r="H112" s="157">
        <v>93.6</v>
      </c>
      <c r="I112" s="37">
        <v>401.6</v>
      </c>
      <c r="J112" s="159"/>
    </row>
    <row r="113" s="42" customFormat="1" spans="1:10">
      <c r="A113" s="115">
        <v>210</v>
      </c>
      <c r="B113" s="115" t="s">
        <v>446</v>
      </c>
      <c r="C113" s="151">
        <v>25406</v>
      </c>
      <c r="D113" s="151">
        <v>26055</v>
      </c>
      <c r="E113" s="151">
        <v>31757</v>
      </c>
      <c r="F113" s="151">
        <v>32615</v>
      </c>
      <c r="G113" s="151">
        <v>30396</v>
      </c>
      <c r="H113" s="157">
        <v>93.2</v>
      </c>
      <c r="I113" s="37">
        <v>19.6</v>
      </c>
      <c r="J113" s="159"/>
    </row>
    <row r="114" s="42" customFormat="1" spans="1:10">
      <c r="A114" s="117">
        <v>21001</v>
      </c>
      <c r="B114" s="117" t="s">
        <v>447</v>
      </c>
      <c r="C114" s="49">
        <v>581</v>
      </c>
      <c r="D114" s="51">
        <v>417</v>
      </c>
      <c r="E114" s="49">
        <v>555</v>
      </c>
      <c r="F114" s="49">
        <v>555</v>
      </c>
      <c r="G114" s="49">
        <v>555</v>
      </c>
      <c r="H114" s="157">
        <v>100</v>
      </c>
      <c r="I114" s="37">
        <v>-4.5</v>
      </c>
      <c r="J114" s="159"/>
    </row>
    <row r="115" s="42" customFormat="1" spans="1:10">
      <c r="A115" s="117">
        <v>21002</v>
      </c>
      <c r="B115" s="117" t="s">
        <v>448</v>
      </c>
      <c r="C115" s="49">
        <v>2168</v>
      </c>
      <c r="D115" s="51">
        <v>2602</v>
      </c>
      <c r="E115" s="49">
        <v>2904</v>
      </c>
      <c r="F115" s="49">
        <v>3228</v>
      </c>
      <c r="G115" s="49">
        <v>2904</v>
      </c>
      <c r="H115" s="157">
        <v>90</v>
      </c>
      <c r="I115" s="37">
        <v>33.9</v>
      </c>
      <c r="J115" s="159"/>
    </row>
    <row r="116" s="42" customFormat="1" spans="1:10">
      <c r="A116" s="117">
        <v>21003</v>
      </c>
      <c r="B116" s="117" t="s">
        <v>449</v>
      </c>
      <c r="C116" s="49">
        <v>3050</v>
      </c>
      <c r="D116" s="51">
        <v>2781</v>
      </c>
      <c r="E116" s="49">
        <v>3421</v>
      </c>
      <c r="F116" s="49">
        <v>3599</v>
      </c>
      <c r="G116" s="49">
        <v>3421</v>
      </c>
      <c r="H116" s="157">
        <v>95.1</v>
      </c>
      <c r="I116" s="37">
        <v>12.2</v>
      </c>
      <c r="J116" s="159"/>
    </row>
    <row r="117" s="42" customFormat="1" spans="1:10">
      <c r="A117" s="117">
        <v>21004</v>
      </c>
      <c r="B117" s="117" t="s">
        <v>450</v>
      </c>
      <c r="C117" s="49">
        <v>3955</v>
      </c>
      <c r="D117" s="51">
        <v>4701</v>
      </c>
      <c r="E117" s="49">
        <v>4426</v>
      </c>
      <c r="F117" s="49">
        <v>4914</v>
      </c>
      <c r="G117" s="49">
        <v>4426</v>
      </c>
      <c r="H117" s="157">
        <v>90.1</v>
      </c>
      <c r="I117" s="37">
        <v>11.9</v>
      </c>
      <c r="J117" s="159"/>
    </row>
    <row r="118" s="42" customFormat="1" spans="1:10">
      <c r="A118" s="117">
        <v>21007</v>
      </c>
      <c r="B118" s="117" t="s">
        <v>451</v>
      </c>
      <c r="C118" s="49">
        <v>3120</v>
      </c>
      <c r="D118" s="51">
        <v>1538</v>
      </c>
      <c r="E118" s="49">
        <v>3000</v>
      </c>
      <c r="F118" s="49">
        <v>2895</v>
      </c>
      <c r="G118" s="49">
        <v>2892</v>
      </c>
      <c r="H118" s="157">
        <v>99.9</v>
      </c>
      <c r="I118" s="37">
        <v>-7.3</v>
      </c>
      <c r="J118" s="159"/>
    </row>
    <row r="119" s="42" customFormat="1" spans="1:10">
      <c r="A119" s="117">
        <v>21011</v>
      </c>
      <c r="B119" s="117" t="s">
        <v>452</v>
      </c>
      <c r="C119" s="49">
        <v>7318</v>
      </c>
      <c r="D119" s="51">
        <v>6393</v>
      </c>
      <c r="E119" s="49">
        <v>7300</v>
      </c>
      <c r="F119" s="49">
        <v>6495</v>
      </c>
      <c r="G119" s="49">
        <v>6495</v>
      </c>
      <c r="H119" s="157">
        <v>100</v>
      </c>
      <c r="I119" s="37">
        <v>-11.2</v>
      </c>
      <c r="J119" s="159"/>
    </row>
    <row r="120" s="42" customFormat="1" spans="1:10">
      <c r="A120" s="117">
        <v>21012</v>
      </c>
      <c r="B120" s="117" t="s">
        <v>453</v>
      </c>
      <c r="C120" s="49">
        <v>2021</v>
      </c>
      <c r="D120" s="51">
        <v>2200</v>
      </c>
      <c r="E120" s="49">
        <v>2047</v>
      </c>
      <c r="F120" s="49">
        <v>2047</v>
      </c>
      <c r="G120" s="49">
        <v>2047</v>
      </c>
      <c r="H120" s="157">
        <v>100</v>
      </c>
      <c r="I120" s="37">
        <v>1.3</v>
      </c>
      <c r="J120" s="159"/>
    </row>
    <row r="121" s="42" customFormat="1" spans="1:10">
      <c r="A121" s="117">
        <v>21013</v>
      </c>
      <c r="B121" s="117" t="s">
        <v>454</v>
      </c>
      <c r="C121" s="49">
        <v>2462</v>
      </c>
      <c r="D121" s="51">
        <v>2883</v>
      </c>
      <c r="E121" s="49">
        <v>3175</v>
      </c>
      <c r="F121" s="49">
        <v>3175</v>
      </c>
      <c r="G121" s="49">
        <v>3175</v>
      </c>
      <c r="H121" s="157">
        <v>100</v>
      </c>
      <c r="I121" s="37">
        <v>29</v>
      </c>
      <c r="J121" s="159"/>
    </row>
    <row r="122" s="42" customFormat="1" spans="1:10">
      <c r="A122" s="117">
        <v>21014</v>
      </c>
      <c r="B122" s="117" t="s">
        <v>455</v>
      </c>
      <c r="C122" s="49">
        <v>110</v>
      </c>
      <c r="D122" s="51">
        <v>120</v>
      </c>
      <c r="E122" s="49">
        <v>108</v>
      </c>
      <c r="F122" s="49">
        <v>127</v>
      </c>
      <c r="G122" s="49">
        <v>108</v>
      </c>
      <c r="H122" s="157">
        <v>85</v>
      </c>
      <c r="I122" s="37">
        <v>-1.8</v>
      </c>
      <c r="J122" s="159"/>
    </row>
    <row r="123" s="42" customFormat="1" spans="1:10">
      <c r="A123" s="117">
        <v>21015</v>
      </c>
      <c r="B123" s="117" t="s">
        <v>456</v>
      </c>
      <c r="C123" s="49">
        <v>568</v>
      </c>
      <c r="D123" s="51">
        <v>506</v>
      </c>
      <c r="E123" s="49">
        <v>583</v>
      </c>
      <c r="F123" s="49">
        <v>584</v>
      </c>
      <c r="G123" s="49">
        <v>583</v>
      </c>
      <c r="H123" s="157">
        <v>99.8</v>
      </c>
      <c r="I123" s="37">
        <v>2.6</v>
      </c>
      <c r="J123" s="159"/>
    </row>
    <row r="124" s="42" customFormat="1" spans="1:10">
      <c r="A124" s="117">
        <v>21016</v>
      </c>
      <c r="B124" s="117" t="s">
        <v>457</v>
      </c>
      <c r="C124" s="49"/>
      <c r="D124" s="51"/>
      <c r="E124" s="49"/>
      <c r="F124" s="49"/>
      <c r="G124" s="49"/>
      <c r="H124" s="157" t="s">
        <v>23</v>
      </c>
      <c r="I124" s="37" t="s">
        <v>23</v>
      </c>
      <c r="J124" s="159"/>
    </row>
    <row r="125" s="42" customFormat="1" spans="1:10">
      <c r="A125" s="117">
        <v>21017</v>
      </c>
      <c r="B125" s="117" t="s">
        <v>458</v>
      </c>
      <c r="C125" s="49">
        <v>53</v>
      </c>
      <c r="D125" s="51">
        <v>114</v>
      </c>
      <c r="E125" s="49">
        <v>105</v>
      </c>
      <c r="F125" s="49">
        <v>129</v>
      </c>
      <c r="G125" s="49">
        <v>105</v>
      </c>
      <c r="H125" s="157">
        <v>81.4</v>
      </c>
      <c r="I125" s="37"/>
      <c r="J125" s="159"/>
    </row>
    <row r="126" s="42" customFormat="1" spans="1:10">
      <c r="A126" s="117">
        <v>21019</v>
      </c>
      <c r="B126" s="117" t="s">
        <v>459</v>
      </c>
      <c r="C126" s="49"/>
      <c r="D126" s="51"/>
      <c r="E126" s="49">
        <v>3358</v>
      </c>
      <c r="F126" s="49">
        <v>3242</v>
      </c>
      <c r="G126" s="49">
        <v>2910</v>
      </c>
      <c r="H126" s="157">
        <v>89.8</v>
      </c>
      <c r="I126" s="37"/>
      <c r="J126" s="159"/>
    </row>
    <row r="127" s="42" customFormat="1" spans="1:10">
      <c r="A127" s="117">
        <v>21099</v>
      </c>
      <c r="B127" s="117" t="s">
        <v>460</v>
      </c>
      <c r="C127" s="49"/>
      <c r="D127" s="51">
        <v>1800</v>
      </c>
      <c r="E127" s="155">
        <v>775</v>
      </c>
      <c r="F127" s="49">
        <v>1625</v>
      </c>
      <c r="G127" s="42">
        <v>775</v>
      </c>
      <c r="H127" s="157">
        <v>47.7</v>
      </c>
      <c r="I127" s="37" t="s">
        <v>23</v>
      </c>
      <c r="J127" s="159"/>
    </row>
    <row r="128" s="42" customFormat="1" spans="1:10">
      <c r="A128" s="115">
        <v>211</v>
      </c>
      <c r="B128" s="115" t="s">
        <v>461</v>
      </c>
      <c r="C128" s="151">
        <v>222</v>
      </c>
      <c r="D128" s="54">
        <v>4144</v>
      </c>
      <c r="E128" s="54">
        <v>8265</v>
      </c>
      <c r="F128" s="54">
        <v>5128</v>
      </c>
      <c r="G128" s="54">
        <v>2931</v>
      </c>
      <c r="H128" s="157">
        <v>57.2</v>
      </c>
      <c r="I128" s="37">
        <v>1220.3</v>
      </c>
      <c r="J128" s="159"/>
    </row>
    <row r="129" s="42" customFormat="1" spans="1:10">
      <c r="A129" s="117">
        <v>21101</v>
      </c>
      <c r="B129" s="117" t="s">
        <v>462</v>
      </c>
      <c r="C129" s="49"/>
      <c r="D129" s="51"/>
      <c r="E129" s="49">
        <v>6</v>
      </c>
      <c r="F129" s="49">
        <v>6</v>
      </c>
      <c r="G129" s="49">
        <v>6</v>
      </c>
      <c r="H129" s="157">
        <v>100</v>
      </c>
      <c r="I129" s="37" t="s">
        <v>23</v>
      </c>
      <c r="J129" s="159"/>
    </row>
    <row r="130" s="42" customFormat="1" spans="1:10">
      <c r="A130" s="117">
        <v>21102</v>
      </c>
      <c r="B130" s="117" t="s">
        <v>463</v>
      </c>
      <c r="C130" s="49">
        <v>20</v>
      </c>
      <c r="D130" s="51">
        <v>3</v>
      </c>
      <c r="E130" s="49">
        <v>16</v>
      </c>
      <c r="F130" s="49">
        <v>16</v>
      </c>
      <c r="G130" s="49">
        <v>16</v>
      </c>
      <c r="H130" s="157">
        <v>100</v>
      </c>
      <c r="I130" s="37">
        <v>-20</v>
      </c>
      <c r="J130" s="159"/>
    </row>
    <row r="131" s="42" customFormat="1" spans="1:10">
      <c r="A131" s="117">
        <v>21103</v>
      </c>
      <c r="B131" s="117" t="s">
        <v>464</v>
      </c>
      <c r="C131" s="49">
        <v>22</v>
      </c>
      <c r="D131" s="51">
        <v>325</v>
      </c>
      <c r="E131" s="49">
        <v>3578</v>
      </c>
      <c r="F131" s="49">
        <v>2364</v>
      </c>
      <c r="G131" s="49">
        <v>186</v>
      </c>
      <c r="H131" s="157">
        <v>7.9</v>
      </c>
      <c r="I131" s="37">
        <v>745.5</v>
      </c>
      <c r="J131" s="159"/>
    </row>
    <row r="132" s="42" customFormat="1" spans="1:10">
      <c r="A132" s="117">
        <v>21104</v>
      </c>
      <c r="B132" s="117" t="s">
        <v>465</v>
      </c>
      <c r="C132" s="49">
        <v>180</v>
      </c>
      <c r="D132" s="51">
        <v>3326</v>
      </c>
      <c r="E132" s="49">
        <v>3900</v>
      </c>
      <c r="F132" s="49">
        <v>1977</v>
      </c>
      <c r="G132" s="49">
        <v>1977</v>
      </c>
      <c r="H132" s="157">
        <v>100</v>
      </c>
      <c r="I132" s="37">
        <v>998.3</v>
      </c>
      <c r="J132" s="159"/>
    </row>
    <row r="133" s="42" customFormat="1" spans="1:10">
      <c r="A133" s="117">
        <v>21105</v>
      </c>
      <c r="B133" s="117" t="s">
        <v>466</v>
      </c>
      <c r="C133" s="49"/>
      <c r="D133" s="51">
        <v>397</v>
      </c>
      <c r="E133" s="49">
        <v>669</v>
      </c>
      <c r="F133" s="49">
        <v>669</v>
      </c>
      <c r="G133" s="49">
        <v>650</v>
      </c>
      <c r="H133" s="157">
        <v>97.2</v>
      </c>
      <c r="I133" s="37" t="s">
        <v>23</v>
      </c>
      <c r="J133" s="159"/>
    </row>
    <row r="134" s="42" customFormat="1" spans="1:10">
      <c r="A134" s="117">
        <v>21106</v>
      </c>
      <c r="B134" s="117" t="s">
        <v>467</v>
      </c>
      <c r="C134" s="49"/>
      <c r="D134" s="51"/>
      <c r="E134" s="155"/>
      <c r="F134" s="49"/>
      <c r="H134" s="157" t="s">
        <v>23</v>
      </c>
      <c r="I134" s="37" t="s">
        <v>23</v>
      </c>
      <c r="J134" s="159"/>
    </row>
    <row r="135" s="42" customFormat="1" spans="1:10">
      <c r="A135" s="117">
        <v>21107</v>
      </c>
      <c r="B135" s="117" t="s">
        <v>468</v>
      </c>
      <c r="C135" s="49"/>
      <c r="D135" s="51"/>
      <c r="E135" s="49">
        <v>29</v>
      </c>
      <c r="F135" s="49">
        <v>29</v>
      </c>
      <c r="G135" s="49">
        <v>29</v>
      </c>
      <c r="H135" s="157">
        <v>100</v>
      </c>
      <c r="I135" s="37" t="s">
        <v>23</v>
      </c>
      <c r="J135" s="159"/>
    </row>
    <row r="136" s="42" customFormat="1" spans="1:10">
      <c r="A136" s="117">
        <v>21108</v>
      </c>
      <c r="B136" s="117" t="s">
        <v>469</v>
      </c>
      <c r="C136" s="49"/>
      <c r="D136" s="51"/>
      <c r="E136" s="49"/>
      <c r="F136" s="49"/>
      <c r="G136" s="49"/>
      <c r="H136" s="157" t="s">
        <v>23</v>
      </c>
      <c r="I136" s="37" t="s">
        <v>23</v>
      </c>
      <c r="J136" s="159"/>
    </row>
    <row r="137" s="42" customFormat="1" spans="1:10">
      <c r="A137" s="117">
        <v>21109</v>
      </c>
      <c r="B137" s="117" t="s">
        <v>470</v>
      </c>
      <c r="C137" s="49"/>
      <c r="D137" s="51"/>
      <c r="E137" s="49"/>
      <c r="F137" s="49"/>
      <c r="G137" s="49"/>
      <c r="H137" s="157" t="s">
        <v>23</v>
      </c>
      <c r="I137" s="37" t="s">
        <v>23</v>
      </c>
      <c r="J137" s="159"/>
    </row>
    <row r="138" s="42" customFormat="1" spans="1:10">
      <c r="A138" s="117">
        <v>21110</v>
      </c>
      <c r="B138" s="117" t="s">
        <v>471</v>
      </c>
      <c r="C138" s="49"/>
      <c r="D138" s="51">
        <v>53</v>
      </c>
      <c r="E138" s="49">
        <v>55</v>
      </c>
      <c r="F138" s="49">
        <v>55</v>
      </c>
      <c r="G138" s="49">
        <v>55</v>
      </c>
      <c r="H138" s="157">
        <v>100</v>
      </c>
      <c r="I138" s="37" t="s">
        <v>23</v>
      </c>
      <c r="J138" s="159"/>
    </row>
    <row r="139" s="42" customFormat="1" spans="1:10">
      <c r="A139" s="117">
        <v>21111</v>
      </c>
      <c r="B139" s="117" t="s">
        <v>472</v>
      </c>
      <c r="C139" s="49"/>
      <c r="D139" s="51"/>
      <c r="E139" s="49"/>
      <c r="F139" s="49"/>
      <c r="G139" s="49"/>
      <c r="H139" s="157" t="s">
        <v>23</v>
      </c>
      <c r="I139" s="37" t="s">
        <v>23</v>
      </c>
      <c r="J139" s="159"/>
    </row>
    <row r="140" s="42" customFormat="1" spans="1:10">
      <c r="A140" s="117">
        <v>21112</v>
      </c>
      <c r="B140" s="117" t="s">
        <v>473</v>
      </c>
      <c r="C140" s="49"/>
      <c r="D140" s="51">
        <v>40</v>
      </c>
      <c r="E140" s="49">
        <v>12</v>
      </c>
      <c r="F140" s="49">
        <v>12</v>
      </c>
      <c r="G140" s="49">
        <v>12</v>
      </c>
      <c r="H140" s="157">
        <v>100</v>
      </c>
      <c r="I140" s="37" t="s">
        <v>23</v>
      </c>
      <c r="J140" s="159"/>
    </row>
    <row r="141" s="42" customFormat="1" spans="1:10">
      <c r="A141" s="117">
        <v>21113</v>
      </c>
      <c r="B141" s="117" t="s">
        <v>474</v>
      </c>
      <c r="C141" s="49"/>
      <c r="D141" s="51"/>
      <c r="E141" s="49"/>
      <c r="F141" s="49"/>
      <c r="G141" s="49"/>
      <c r="H141" s="157" t="s">
        <v>23</v>
      </c>
      <c r="I141" s="37" t="s">
        <v>23</v>
      </c>
      <c r="J141" s="159"/>
    </row>
    <row r="142" s="42" customFormat="1" spans="1:10">
      <c r="A142" s="117">
        <v>21114</v>
      </c>
      <c r="B142" s="117" t="s">
        <v>475</v>
      </c>
      <c r="C142" s="49"/>
      <c r="D142" s="51"/>
      <c r="E142" s="49"/>
      <c r="F142" s="49"/>
      <c r="G142" s="49"/>
      <c r="H142" s="157" t="s">
        <v>23</v>
      </c>
      <c r="I142" s="37" t="s">
        <v>23</v>
      </c>
      <c r="J142" s="159"/>
    </row>
    <row r="143" s="42" customFormat="1" spans="1:10">
      <c r="A143" s="117">
        <v>21199</v>
      </c>
      <c r="B143" s="117" t="s">
        <v>476</v>
      </c>
      <c r="C143" s="49"/>
      <c r="D143" s="51"/>
      <c r="E143" s="49"/>
      <c r="F143" s="49"/>
      <c r="G143" s="49"/>
      <c r="H143" s="157" t="s">
        <v>23</v>
      </c>
      <c r="I143" s="37" t="s">
        <v>23</v>
      </c>
      <c r="J143" s="159"/>
    </row>
    <row r="144" s="42" customFormat="1" spans="1:10">
      <c r="A144" s="115">
        <v>212</v>
      </c>
      <c r="B144" s="115" t="s">
        <v>477</v>
      </c>
      <c r="C144" s="151">
        <v>3636</v>
      </c>
      <c r="D144" s="54">
        <v>2317</v>
      </c>
      <c r="E144" s="54">
        <v>4697</v>
      </c>
      <c r="F144" s="151">
        <v>4823</v>
      </c>
      <c r="G144" s="151">
        <v>4823</v>
      </c>
      <c r="H144" s="157">
        <v>100</v>
      </c>
      <c r="I144" s="37">
        <v>32.6</v>
      </c>
      <c r="J144" s="159"/>
    </row>
    <row r="145" s="42" customFormat="1" spans="1:10">
      <c r="A145" s="117">
        <v>21201</v>
      </c>
      <c r="B145" s="117" t="s">
        <v>478</v>
      </c>
      <c r="C145" s="49">
        <v>2070</v>
      </c>
      <c r="D145" s="51">
        <v>804</v>
      </c>
      <c r="E145" s="49">
        <v>1452</v>
      </c>
      <c r="F145" s="49">
        <v>1452</v>
      </c>
      <c r="G145" s="49">
        <v>1452</v>
      </c>
      <c r="H145" s="157">
        <v>100</v>
      </c>
      <c r="I145" s="37">
        <v>-29.9</v>
      </c>
      <c r="J145" s="159"/>
    </row>
    <row r="146" s="42" customFormat="1" spans="1:10">
      <c r="A146" s="117">
        <v>21202</v>
      </c>
      <c r="B146" s="117" t="s">
        <v>479</v>
      </c>
      <c r="C146" s="49"/>
      <c r="D146" s="51">
        <v>10</v>
      </c>
      <c r="E146" s="49"/>
      <c r="F146" s="49"/>
      <c r="G146" s="49"/>
      <c r="H146" s="157" t="s">
        <v>23</v>
      </c>
      <c r="I146" s="37" t="s">
        <v>23</v>
      </c>
      <c r="J146" s="159"/>
    </row>
    <row r="147" s="42" customFormat="1" spans="1:10">
      <c r="A147" s="117">
        <v>21203</v>
      </c>
      <c r="B147" s="117" t="s">
        <v>480</v>
      </c>
      <c r="C147" s="49">
        <v>115</v>
      </c>
      <c r="D147" s="51">
        <v>192</v>
      </c>
      <c r="E147" s="49">
        <v>16</v>
      </c>
      <c r="F147" s="49">
        <v>16</v>
      </c>
      <c r="G147" s="49">
        <v>16</v>
      </c>
      <c r="H147" s="157">
        <v>100</v>
      </c>
      <c r="I147" s="37">
        <v>-86.1</v>
      </c>
      <c r="J147" s="159"/>
    </row>
    <row r="148" s="42" customFormat="1" spans="1:10">
      <c r="A148" s="117">
        <v>21205</v>
      </c>
      <c r="B148" s="117" t="s">
        <v>481</v>
      </c>
      <c r="C148" s="49">
        <v>1428</v>
      </c>
      <c r="D148" s="51">
        <v>1216</v>
      </c>
      <c r="E148" s="49">
        <v>2957</v>
      </c>
      <c r="F148" s="49">
        <v>3083</v>
      </c>
      <c r="G148" s="49">
        <v>3083</v>
      </c>
      <c r="H148" s="157">
        <v>100</v>
      </c>
      <c r="I148" s="37">
        <v>115.9</v>
      </c>
      <c r="J148" s="159"/>
    </row>
    <row r="149" s="42" customFormat="1" spans="1:10">
      <c r="A149" s="117">
        <v>21206</v>
      </c>
      <c r="B149" s="117" t="s">
        <v>482</v>
      </c>
      <c r="C149" s="49"/>
      <c r="D149" s="51"/>
      <c r="E149" s="49"/>
      <c r="F149" s="49"/>
      <c r="G149" s="49"/>
      <c r="H149" s="157" t="s">
        <v>23</v>
      </c>
      <c r="I149" s="37" t="s">
        <v>23</v>
      </c>
      <c r="J149" s="159"/>
    </row>
    <row r="150" s="42" customFormat="1" spans="1:10">
      <c r="A150" s="117">
        <v>21299</v>
      </c>
      <c r="B150" s="117" t="s">
        <v>483</v>
      </c>
      <c r="C150" s="49">
        <v>23</v>
      </c>
      <c r="D150" s="51">
        <v>95</v>
      </c>
      <c r="E150" s="49">
        <v>272</v>
      </c>
      <c r="F150" s="49">
        <v>272</v>
      </c>
      <c r="G150" s="49">
        <v>272</v>
      </c>
      <c r="H150" s="157">
        <v>100</v>
      </c>
      <c r="I150" s="37">
        <v>1082.6</v>
      </c>
      <c r="J150" s="159"/>
    </row>
    <row r="151" s="42" customFormat="1" spans="1:10">
      <c r="A151" s="115">
        <v>213</v>
      </c>
      <c r="B151" s="115" t="s">
        <v>484</v>
      </c>
      <c r="C151" s="151">
        <v>55184</v>
      </c>
      <c r="D151" s="54">
        <v>69800</v>
      </c>
      <c r="E151" s="54">
        <v>80816</v>
      </c>
      <c r="F151" s="151">
        <v>80519</v>
      </c>
      <c r="G151" s="151">
        <v>66548</v>
      </c>
      <c r="H151" s="157">
        <v>82.6</v>
      </c>
      <c r="I151" s="37">
        <v>20.6</v>
      </c>
      <c r="J151" s="159"/>
    </row>
    <row r="152" s="42" customFormat="1" spans="1:10">
      <c r="A152" s="117">
        <v>21301</v>
      </c>
      <c r="B152" s="117" t="s">
        <v>485</v>
      </c>
      <c r="C152" s="49">
        <v>29671</v>
      </c>
      <c r="D152" s="51">
        <v>29864</v>
      </c>
      <c r="E152" s="49">
        <v>37268</v>
      </c>
      <c r="F152" s="49">
        <v>36971</v>
      </c>
      <c r="G152" s="49">
        <v>31966</v>
      </c>
      <c r="H152" s="157">
        <v>86.5</v>
      </c>
      <c r="I152" s="37">
        <v>7.7</v>
      </c>
      <c r="J152" s="159"/>
    </row>
    <row r="153" s="42" customFormat="1" spans="1:10">
      <c r="A153" s="117">
        <v>21302</v>
      </c>
      <c r="B153" s="117" t="s">
        <v>486</v>
      </c>
      <c r="C153" s="49">
        <v>217</v>
      </c>
      <c r="D153" s="51">
        <v>4275</v>
      </c>
      <c r="E153" s="49">
        <v>3501</v>
      </c>
      <c r="F153" s="49">
        <v>3501</v>
      </c>
      <c r="G153" s="49">
        <v>411</v>
      </c>
      <c r="H153" s="157">
        <v>11.7</v>
      </c>
      <c r="I153" s="37">
        <v>89.4</v>
      </c>
      <c r="J153" s="159"/>
    </row>
    <row r="154" s="42" customFormat="1" spans="1:10">
      <c r="A154" s="117">
        <v>21303</v>
      </c>
      <c r="B154" s="117" t="s">
        <v>487</v>
      </c>
      <c r="C154" s="49">
        <v>2526</v>
      </c>
      <c r="D154" s="51">
        <v>5024</v>
      </c>
      <c r="E154" s="49">
        <v>6714</v>
      </c>
      <c r="F154" s="49">
        <v>6714</v>
      </c>
      <c r="G154" s="49">
        <v>4263</v>
      </c>
      <c r="H154" s="157">
        <v>63.5</v>
      </c>
      <c r="I154" s="37">
        <v>68.8</v>
      </c>
      <c r="J154" s="159"/>
    </row>
    <row r="155" s="42" customFormat="1" spans="1:10">
      <c r="A155" s="117">
        <v>21305</v>
      </c>
      <c r="B155" s="117" t="s">
        <v>488</v>
      </c>
      <c r="C155" s="49">
        <v>14109</v>
      </c>
      <c r="D155" s="51">
        <v>8941</v>
      </c>
      <c r="E155" s="49">
        <v>12014</v>
      </c>
      <c r="F155" s="49">
        <v>12014</v>
      </c>
      <c r="G155" s="49">
        <v>11703</v>
      </c>
      <c r="H155" s="157">
        <v>97.4</v>
      </c>
      <c r="I155" s="37">
        <v>-17.1</v>
      </c>
      <c r="J155" s="159"/>
    </row>
    <row r="156" s="42" customFormat="1" spans="1:10">
      <c r="A156" s="117">
        <v>21307</v>
      </c>
      <c r="B156" s="117" t="s">
        <v>489</v>
      </c>
      <c r="C156" s="49">
        <v>2583</v>
      </c>
      <c r="D156" s="51">
        <v>3912</v>
      </c>
      <c r="E156" s="49">
        <v>3805</v>
      </c>
      <c r="F156" s="49">
        <v>3805</v>
      </c>
      <c r="G156" s="49">
        <v>3399</v>
      </c>
      <c r="H156" s="157">
        <v>89.3</v>
      </c>
      <c r="I156" s="37">
        <v>31.6</v>
      </c>
      <c r="J156" s="159"/>
    </row>
    <row r="157" s="42" customFormat="1" spans="1:10">
      <c r="A157" s="117">
        <v>21308</v>
      </c>
      <c r="B157" s="117" t="s">
        <v>490</v>
      </c>
      <c r="C157" s="49">
        <v>6023</v>
      </c>
      <c r="D157" s="51">
        <v>17784</v>
      </c>
      <c r="E157" s="49">
        <v>17462</v>
      </c>
      <c r="F157" s="49">
        <v>17462</v>
      </c>
      <c r="G157" s="49">
        <v>14754</v>
      </c>
      <c r="H157" s="157">
        <v>84.5</v>
      </c>
      <c r="I157" s="37">
        <v>145</v>
      </c>
      <c r="J157" s="159"/>
    </row>
    <row r="158" s="42" customFormat="1" spans="1:10">
      <c r="A158" s="117">
        <v>21309</v>
      </c>
      <c r="B158" s="117" t="s">
        <v>491</v>
      </c>
      <c r="C158" s="49">
        <v>1</v>
      </c>
      <c r="D158" s="51"/>
      <c r="E158" s="49"/>
      <c r="F158" s="49"/>
      <c r="G158" s="49"/>
      <c r="H158" s="157" t="s">
        <v>23</v>
      </c>
      <c r="I158" s="37">
        <v>-100</v>
      </c>
      <c r="J158" s="159"/>
    </row>
    <row r="159" s="42" customFormat="1" spans="1:10">
      <c r="A159" s="117">
        <v>21399</v>
      </c>
      <c r="B159" s="117" t="s">
        <v>492</v>
      </c>
      <c r="C159" s="49">
        <v>54</v>
      </c>
      <c r="D159" s="51"/>
      <c r="E159" s="49">
        <v>52</v>
      </c>
      <c r="F159" s="49">
        <v>52</v>
      </c>
      <c r="G159" s="49">
        <v>52</v>
      </c>
      <c r="H159" s="157">
        <v>100</v>
      </c>
      <c r="I159" s="37">
        <v>-3.7</v>
      </c>
      <c r="J159" s="159"/>
    </row>
    <row r="160" s="42" customFormat="1" spans="1:10">
      <c r="A160" s="115">
        <v>214</v>
      </c>
      <c r="B160" s="115" t="s">
        <v>493</v>
      </c>
      <c r="C160" s="151">
        <v>3093</v>
      </c>
      <c r="D160" s="54">
        <v>7490</v>
      </c>
      <c r="E160" s="54">
        <v>9945</v>
      </c>
      <c r="F160" s="54">
        <v>7323</v>
      </c>
      <c r="G160" s="54">
        <v>5668</v>
      </c>
      <c r="H160" s="157">
        <v>77.4</v>
      </c>
      <c r="I160" s="37">
        <v>83.3</v>
      </c>
      <c r="J160" s="159"/>
    </row>
    <row r="161" s="42" customFormat="1" spans="1:10">
      <c r="A161" s="117">
        <v>21401</v>
      </c>
      <c r="B161" s="117" t="s">
        <v>494</v>
      </c>
      <c r="C161" s="49">
        <v>3037</v>
      </c>
      <c r="D161" s="51">
        <v>7210</v>
      </c>
      <c r="E161" s="49">
        <v>9428</v>
      </c>
      <c r="F161" s="49">
        <v>6658</v>
      </c>
      <c r="G161" s="49">
        <v>5431</v>
      </c>
      <c r="H161" s="157">
        <v>81.6</v>
      </c>
      <c r="I161" s="37">
        <v>78.8</v>
      </c>
      <c r="J161" s="159"/>
    </row>
    <row r="162" s="42" customFormat="1" spans="1:10">
      <c r="A162" s="117">
        <v>21402</v>
      </c>
      <c r="B162" s="117" t="s">
        <v>495</v>
      </c>
      <c r="C162" s="154"/>
      <c r="D162" s="153"/>
      <c r="E162" s="154"/>
      <c r="F162" s="49"/>
      <c r="G162" s="154"/>
      <c r="H162" s="157" t="s">
        <v>23</v>
      </c>
      <c r="I162" s="37" t="s">
        <v>23</v>
      </c>
      <c r="J162" s="159"/>
    </row>
    <row r="163" s="42" customFormat="1" spans="1:10">
      <c r="A163" s="117">
        <v>21403</v>
      </c>
      <c r="B163" s="117" t="s">
        <v>496</v>
      </c>
      <c r="C163" s="154"/>
      <c r="D163" s="153"/>
      <c r="E163" s="154"/>
      <c r="F163" s="49"/>
      <c r="G163" s="154"/>
      <c r="H163" s="157" t="s">
        <v>23</v>
      </c>
      <c r="I163" s="37" t="s">
        <v>23</v>
      </c>
      <c r="J163" s="159"/>
    </row>
    <row r="164" s="42" customFormat="1" spans="1:10">
      <c r="A164" s="117">
        <v>21405</v>
      </c>
      <c r="B164" s="117" t="s">
        <v>497</v>
      </c>
      <c r="C164" s="154"/>
      <c r="D164" s="153"/>
      <c r="E164" s="154"/>
      <c r="F164" s="49"/>
      <c r="G164" s="154"/>
      <c r="H164" s="157" t="s">
        <v>23</v>
      </c>
      <c r="I164" s="37" t="s">
        <v>23</v>
      </c>
      <c r="J164" s="159"/>
    </row>
    <row r="165" s="42" customFormat="1" spans="1:10">
      <c r="A165" s="117">
        <v>21406</v>
      </c>
      <c r="B165" s="117" t="s">
        <v>498</v>
      </c>
      <c r="C165" s="49"/>
      <c r="D165" s="51">
        <v>280</v>
      </c>
      <c r="E165" s="155">
        <v>280</v>
      </c>
      <c r="F165" s="49"/>
      <c r="H165" s="157" t="s">
        <v>23</v>
      </c>
      <c r="I165" s="37" t="s">
        <v>23</v>
      </c>
      <c r="J165" s="159"/>
    </row>
    <row r="166" s="42" customFormat="1" spans="1:10">
      <c r="A166" s="117">
        <v>21499</v>
      </c>
      <c r="B166" s="117" t="s">
        <v>499</v>
      </c>
      <c r="C166" s="49">
        <v>56</v>
      </c>
      <c r="D166" s="51"/>
      <c r="E166" s="49">
        <v>237</v>
      </c>
      <c r="F166" s="49">
        <v>665</v>
      </c>
      <c r="G166" s="49">
        <v>237</v>
      </c>
      <c r="H166" s="157">
        <v>35.6</v>
      </c>
      <c r="I166" s="37">
        <v>5050</v>
      </c>
      <c r="J166" s="159"/>
    </row>
    <row r="167" s="42" customFormat="1" spans="1:10">
      <c r="A167" s="115">
        <v>215</v>
      </c>
      <c r="B167" s="115" t="s">
        <v>500</v>
      </c>
      <c r="C167" s="151">
        <v>766</v>
      </c>
      <c r="D167" s="151">
        <v>1511</v>
      </c>
      <c r="E167" s="151">
        <v>4883</v>
      </c>
      <c r="F167" s="151">
        <v>4167</v>
      </c>
      <c r="G167" s="151">
        <v>2884</v>
      </c>
      <c r="H167" s="157">
        <v>69.2</v>
      </c>
      <c r="I167" s="37">
        <v>276.5</v>
      </c>
      <c r="J167" s="159"/>
    </row>
    <row r="168" s="42" customFormat="1" spans="1:10">
      <c r="A168" s="117">
        <v>21501</v>
      </c>
      <c r="B168" s="117" t="s">
        <v>501</v>
      </c>
      <c r="C168" s="154"/>
      <c r="D168" s="153"/>
      <c r="E168" s="154">
        <v>41</v>
      </c>
      <c r="F168" s="49">
        <v>41</v>
      </c>
      <c r="G168" s="154">
        <v>41</v>
      </c>
      <c r="H168" s="157">
        <v>100</v>
      </c>
      <c r="I168" s="37" t="s">
        <v>23</v>
      </c>
      <c r="J168" s="159"/>
    </row>
    <row r="169" s="42" customFormat="1" spans="1:10">
      <c r="A169" s="117">
        <v>21502</v>
      </c>
      <c r="B169" s="117" t="s">
        <v>502</v>
      </c>
      <c r="C169" s="49">
        <v>736</v>
      </c>
      <c r="D169" s="51">
        <v>1481</v>
      </c>
      <c r="E169" s="49">
        <v>2418</v>
      </c>
      <c r="F169" s="49">
        <v>1702</v>
      </c>
      <c r="G169" s="49">
        <v>1338</v>
      </c>
      <c r="H169" s="157">
        <v>78.6</v>
      </c>
      <c r="I169" s="37">
        <v>81.8</v>
      </c>
      <c r="J169" s="159"/>
    </row>
    <row r="170" s="42" customFormat="1" spans="1:10">
      <c r="A170" s="117">
        <v>21503</v>
      </c>
      <c r="B170" s="117" t="s">
        <v>503</v>
      </c>
      <c r="C170" s="154"/>
      <c r="D170" s="153"/>
      <c r="E170" s="154"/>
      <c r="F170" s="49"/>
      <c r="G170" s="154"/>
      <c r="H170" s="157" t="s">
        <v>23</v>
      </c>
      <c r="I170" s="37" t="s">
        <v>23</v>
      </c>
      <c r="J170" s="159"/>
    </row>
    <row r="171" s="42" customFormat="1" spans="1:10">
      <c r="A171" s="117">
        <v>21505</v>
      </c>
      <c r="B171" s="117" t="s">
        <v>504</v>
      </c>
      <c r="C171" s="154"/>
      <c r="D171" s="153"/>
      <c r="E171" s="154"/>
      <c r="F171" s="49"/>
      <c r="G171" s="154"/>
      <c r="H171" s="157" t="s">
        <v>23</v>
      </c>
      <c r="I171" s="37" t="s">
        <v>23</v>
      </c>
      <c r="J171" s="159"/>
    </row>
    <row r="172" s="42" customFormat="1" spans="1:10">
      <c r="A172" s="117">
        <v>21507</v>
      </c>
      <c r="B172" s="117" t="s">
        <v>505</v>
      </c>
      <c r="C172" s="154"/>
      <c r="D172" s="153"/>
      <c r="E172" s="154"/>
      <c r="F172" s="49"/>
      <c r="G172" s="154"/>
      <c r="H172" s="157" t="s">
        <v>23</v>
      </c>
      <c r="I172" s="37" t="s">
        <v>23</v>
      </c>
      <c r="J172" s="159"/>
    </row>
    <row r="173" s="42" customFormat="1" spans="1:10">
      <c r="A173" s="117">
        <v>21508</v>
      </c>
      <c r="B173" s="117" t="s">
        <v>506</v>
      </c>
      <c r="C173" s="49">
        <v>30</v>
      </c>
      <c r="D173" s="51">
        <v>30</v>
      </c>
      <c r="E173" s="49">
        <v>100</v>
      </c>
      <c r="F173" s="49">
        <v>100</v>
      </c>
      <c r="G173" s="49"/>
      <c r="H173" s="157">
        <v>0</v>
      </c>
      <c r="I173" s="37">
        <v>-100</v>
      </c>
      <c r="J173" s="159"/>
    </row>
    <row r="174" s="42" customFormat="1" spans="1:10">
      <c r="A174" s="117">
        <v>21599</v>
      </c>
      <c r="B174" s="117" t="s">
        <v>507</v>
      </c>
      <c r="C174" s="49"/>
      <c r="D174" s="51"/>
      <c r="E174" s="49">
        <v>2324</v>
      </c>
      <c r="F174" s="49">
        <v>2324</v>
      </c>
      <c r="G174" s="49">
        <v>1505</v>
      </c>
      <c r="H174" s="157">
        <v>64.8</v>
      </c>
      <c r="I174" s="37" t="s">
        <v>23</v>
      </c>
      <c r="J174" s="159"/>
    </row>
    <row r="175" s="42" customFormat="1" spans="1:10">
      <c r="A175" s="115">
        <v>216</v>
      </c>
      <c r="B175" s="115" t="s">
        <v>508</v>
      </c>
      <c r="C175" s="151">
        <v>535</v>
      </c>
      <c r="D175" s="151">
        <v>577</v>
      </c>
      <c r="E175" s="151">
        <v>1270</v>
      </c>
      <c r="F175" s="151">
        <v>1056</v>
      </c>
      <c r="G175" s="151">
        <v>1056</v>
      </c>
      <c r="H175" s="157">
        <v>100</v>
      </c>
      <c r="I175" s="37">
        <v>97.4</v>
      </c>
      <c r="J175" s="159"/>
    </row>
    <row r="176" s="42" customFormat="1" spans="1:10">
      <c r="A176" s="117">
        <v>21602</v>
      </c>
      <c r="B176" s="117" t="s">
        <v>509</v>
      </c>
      <c r="C176" s="49">
        <v>510</v>
      </c>
      <c r="D176" s="49">
        <v>577</v>
      </c>
      <c r="E176" s="49">
        <v>694</v>
      </c>
      <c r="F176" s="49">
        <v>480</v>
      </c>
      <c r="G176" s="49">
        <v>480</v>
      </c>
      <c r="H176" s="157">
        <v>100</v>
      </c>
      <c r="I176" s="37">
        <v>-5.9</v>
      </c>
      <c r="J176" s="159"/>
    </row>
    <row r="177" s="42" customFormat="1" spans="1:10">
      <c r="A177" s="117">
        <v>21606</v>
      </c>
      <c r="B177" s="117" t="s">
        <v>510</v>
      </c>
      <c r="C177" s="49"/>
      <c r="D177" s="51"/>
      <c r="E177" s="49">
        <v>20</v>
      </c>
      <c r="F177" s="49">
        <v>20</v>
      </c>
      <c r="G177" s="49">
        <v>20</v>
      </c>
      <c r="H177" s="157">
        <v>100</v>
      </c>
      <c r="I177" s="37" t="s">
        <v>23</v>
      </c>
      <c r="J177" s="159"/>
    </row>
    <row r="178" s="42" customFormat="1" spans="1:10">
      <c r="A178" s="117">
        <v>21699</v>
      </c>
      <c r="B178" s="117" t="s">
        <v>511</v>
      </c>
      <c r="C178" s="49">
        <v>25</v>
      </c>
      <c r="D178" s="51"/>
      <c r="E178" s="49">
        <v>556</v>
      </c>
      <c r="F178" s="49">
        <v>556</v>
      </c>
      <c r="G178" s="49">
        <v>556</v>
      </c>
      <c r="H178" s="157">
        <v>100</v>
      </c>
      <c r="I178" s="37">
        <v>2124</v>
      </c>
      <c r="J178" s="159"/>
    </row>
    <row r="179" s="42" customFormat="1" spans="1:10">
      <c r="A179" s="115">
        <v>217</v>
      </c>
      <c r="B179" s="115" t="s">
        <v>512</v>
      </c>
      <c r="C179" s="151">
        <v>881</v>
      </c>
      <c r="D179" s="151">
        <v>548</v>
      </c>
      <c r="E179" s="151">
        <v>954</v>
      </c>
      <c r="F179" s="151">
        <v>918</v>
      </c>
      <c r="G179" s="151">
        <v>915</v>
      </c>
      <c r="H179" s="157">
        <v>99.7</v>
      </c>
      <c r="I179" s="37">
        <v>3.9</v>
      </c>
      <c r="J179" s="159"/>
    </row>
    <row r="180" s="42" customFormat="1" spans="1:10">
      <c r="A180" s="117">
        <v>21701</v>
      </c>
      <c r="B180" s="117" t="s">
        <v>513</v>
      </c>
      <c r="C180" s="154"/>
      <c r="D180" s="153"/>
      <c r="E180" s="154">
        <v>21</v>
      </c>
      <c r="F180" s="49">
        <v>21</v>
      </c>
      <c r="G180" s="154">
        <v>21</v>
      </c>
      <c r="H180" s="157">
        <v>100</v>
      </c>
      <c r="I180" s="37" t="s">
        <v>23</v>
      </c>
      <c r="J180" s="159"/>
    </row>
    <row r="181" s="42" customFormat="1" spans="1:10">
      <c r="A181" s="117">
        <v>21702</v>
      </c>
      <c r="B181" s="117" t="s">
        <v>514</v>
      </c>
      <c r="C181" s="154"/>
      <c r="D181" s="153"/>
      <c r="E181" s="154"/>
      <c r="F181" s="49"/>
      <c r="G181" s="154"/>
      <c r="H181" s="157" t="s">
        <v>23</v>
      </c>
      <c r="I181" s="37" t="s">
        <v>23</v>
      </c>
      <c r="J181" s="159"/>
    </row>
    <row r="182" s="42" customFormat="1" spans="1:10">
      <c r="A182" s="117">
        <v>21703</v>
      </c>
      <c r="B182" s="117" t="s">
        <v>515</v>
      </c>
      <c r="C182" s="49">
        <v>881</v>
      </c>
      <c r="D182" s="51">
        <v>548</v>
      </c>
      <c r="E182" s="49">
        <v>933</v>
      </c>
      <c r="F182" s="49">
        <v>897</v>
      </c>
      <c r="G182" s="49">
        <v>894</v>
      </c>
      <c r="H182" s="157">
        <v>99.7</v>
      </c>
      <c r="I182" s="37">
        <v>1.5</v>
      </c>
      <c r="J182" s="159"/>
    </row>
    <row r="183" s="42" customFormat="1" spans="1:10">
      <c r="A183" s="117">
        <v>21704</v>
      </c>
      <c r="B183" s="117" t="s">
        <v>516</v>
      </c>
      <c r="C183" s="49"/>
      <c r="D183" s="51"/>
      <c r="E183" s="49"/>
      <c r="F183" s="49"/>
      <c r="G183" s="49"/>
      <c r="H183" s="157" t="s">
        <v>23</v>
      </c>
      <c r="I183" s="37" t="s">
        <v>23</v>
      </c>
      <c r="J183" s="159"/>
    </row>
    <row r="184" s="42" customFormat="1" spans="1:10">
      <c r="A184" s="117">
        <v>21799</v>
      </c>
      <c r="B184" s="117" t="s">
        <v>517</v>
      </c>
      <c r="C184" s="49"/>
      <c r="D184" s="51"/>
      <c r="E184" s="49"/>
      <c r="F184" s="49"/>
      <c r="G184" s="49"/>
      <c r="H184" s="157" t="s">
        <v>23</v>
      </c>
      <c r="I184" s="37" t="s">
        <v>23</v>
      </c>
      <c r="J184" s="159"/>
    </row>
    <row r="185" s="42" customFormat="1" spans="1:10">
      <c r="A185" s="115">
        <v>219</v>
      </c>
      <c r="B185" s="115" t="s">
        <v>518</v>
      </c>
      <c r="C185" s="152"/>
      <c r="D185" s="152"/>
      <c r="E185" s="152"/>
      <c r="F185" s="152"/>
      <c r="G185" s="152"/>
      <c r="H185" s="157" t="s">
        <v>23</v>
      </c>
      <c r="I185" s="37" t="s">
        <v>23</v>
      </c>
      <c r="J185" s="159"/>
    </row>
    <row r="186" s="42" customFormat="1" spans="1:10">
      <c r="A186" s="117">
        <v>21901</v>
      </c>
      <c r="B186" s="117" t="s">
        <v>519</v>
      </c>
      <c r="C186" s="153"/>
      <c r="D186" s="153"/>
      <c r="E186" s="153"/>
      <c r="F186" s="49"/>
      <c r="G186" s="153"/>
      <c r="H186" s="157" t="s">
        <v>23</v>
      </c>
      <c r="I186" s="37" t="s">
        <v>23</v>
      </c>
      <c r="J186" s="159"/>
    </row>
    <row r="187" s="42" customFormat="1" spans="1:10">
      <c r="A187" s="117">
        <v>21902</v>
      </c>
      <c r="B187" s="117" t="s">
        <v>520</v>
      </c>
      <c r="C187" s="153"/>
      <c r="D187" s="153"/>
      <c r="E187" s="153"/>
      <c r="F187" s="49"/>
      <c r="G187" s="153"/>
      <c r="H187" s="157" t="s">
        <v>23</v>
      </c>
      <c r="I187" s="37" t="s">
        <v>23</v>
      </c>
      <c r="J187" s="159"/>
    </row>
    <row r="188" s="42" customFormat="1" spans="1:10">
      <c r="A188" s="117">
        <v>21903</v>
      </c>
      <c r="B188" s="117" t="s">
        <v>521</v>
      </c>
      <c r="C188" s="153"/>
      <c r="D188" s="153"/>
      <c r="E188" s="153"/>
      <c r="F188" s="49"/>
      <c r="G188" s="153"/>
      <c r="H188" s="157" t="s">
        <v>23</v>
      </c>
      <c r="I188" s="37" t="s">
        <v>23</v>
      </c>
      <c r="J188" s="159"/>
    </row>
    <row r="189" s="42" customFormat="1" spans="1:10">
      <c r="A189" s="117">
        <v>21904</v>
      </c>
      <c r="B189" s="117" t="s">
        <v>522</v>
      </c>
      <c r="C189" s="153"/>
      <c r="D189" s="153"/>
      <c r="E189" s="153"/>
      <c r="F189" s="49"/>
      <c r="G189" s="153"/>
      <c r="H189" s="157" t="s">
        <v>23</v>
      </c>
      <c r="I189" s="37" t="s">
        <v>23</v>
      </c>
      <c r="J189" s="159"/>
    </row>
    <row r="190" s="42" customFormat="1" spans="1:10">
      <c r="A190" s="117">
        <v>21905</v>
      </c>
      <c r="B190" s="117" t="s">
        <v>523</v>
      </c>
      <c r="C190" s="153"/>
      <c r="D190" s="153"/>
      <c r="E190" s="153"/>
      <c r="F190" s="49"/>
      <c r="G190" s="153"/>
      <c r="H190" s="157" t="s">
        <v>23</v>
      </c>
      <c r="I190" s="37" t="s">
        <v>23</v>
      </c>
      <c r="J190" s="159"/>
    </row>
    <row r="191" s="42" customFormat="1" spans="1:10">
      <c r="A191" s="117">
        <v>21906</v>
      </c>
      <c r="B191" s="117" t="s">
        <v>485</v>
      </c>
      <c r="C191" s="153"/>
      <c r="D191" s="153"/>
      <c r="E191" s="153"/>
      <c r="F191" s="49"/>
      <c r="G191" s="153"/>
      <c r="H191" s="157" t="s">
        <v>23</v>
      </c>
      <c r="I191" s="37" t="s">
        <v>23</v>
      </c>
      <c r="J191" s="159"/>
    </row>
    <row r="192" s="42" customFormat="1" spans="1:10">
      <c r="A192" s="117">
        <v>21907</v>
      </c>
      <c r="B192" s="117" t="s">
        <v>524</v>
      </c>
      <c r="C192" s="153"/>
      <c r="D192" s="153"/>
      <c r="E192" s="153"/>
      <c r="F192" s="49"/>
      <c r="G192" s="153"/>
      <c r="H192" s="157" t="s">
        <v>23</v>
      </c>
      <c r="I192" s="37" t="s">
        <v>23</v>
      </c>
      <c r="J192" s="159"/>
    </row>
    <row r="193" s="42" customFormat="1" spans="1:10">
      <c r="A193" s="117">
        <v>21908</v>
      </c>
      <c r="B193" s="117" t="s">
        <v>525</v>
      </c>
      <c r="C193" s="153"/>
      <c r="D193" s="153"/>
      <c r="E193" s="153"/>
      <c r="F193" s="49"/>
      <c r="G193" s="153"/>
      <c r="H193" s="157" t="s">
        <v>23</v>
      </c>
      <c r="I193" s="37" t="s">
        <v>23</v>
      </c>
      <c r="J193" s="159"/>
    </row>
    <row r="194" s="42" customFormat="1" spans="1:10">
      <c r="A194" s="117">
        <v>21999</v>
      </c>
      <c r="B194" s="117" t="s">
        <v>526</v>
      </c>
      <c r="C194" s="153"/>
      <c r="D194" s="153"/>
      <c r="E194" s="153"/>
      <c r="F194" s="49"/>
      <c r="G194" s="153"/>
      <c r="H194" s="157" t="s">
        <v>23</v>
      </c>
      <c r="I194" s="37" t="s">
        <v>23</v>
      </c>
      <c r="J194" s="159"/>
    </row>
    <row r="195" s="42" customFormat="1" spans="1:10">
      <c r="A195" s="115">
        <v>220</v>
      </c>
      <c r="B195" s="115" t="s">
        <v>527</v>
      </c>
      <c r="C195" s="151">
        <v>1669</v>
      </c>
      <c r="D195" s="151">
        <v>1197</v>
      </c>
      <c r="E195" s="151">
        <v>4841</v>
      </c>
      <c r="F195" s="151">
        <v>4910</v>
      </c>
      <c r="G195" s="151">
        <v>2322</v>
      </c>
      <c r="H195" s="157">
        <v>47.3</v>
      </c>
      <c r="I195" s="37">
        <v>39.1</v>
      </c>
      <c r="J195" s="159"/>
    </row>
    <row r="196" s="42" customFormat="1" spans="1:10">
      <c r="A196" s="117">
        <v>22001</v>
      </c>
      <c r="B196" s="117" t="s">
        <v>528</v>
      </c>
      <c r="C196" s="49">
        <v>1627</v>
      </c>
      <c r="D196" s="51">
        <v>1169</v>
      </c>
      <c r="E196" s="49">
        <v>4762</v>
      </c>
      <c r="F196" s="49">
        <v>4831</v>
      </c>
      <c r="G196" s="49">
        <v>2243</v>
      </c>
      <c r="H196" s="157">
        <v>46.4</v>
      </c>
      <c r="I196" s="37">
        <v>37.9</v>
      </c>
      <c r="J196" s="159"/>
    </row>
    <row r="197" s="42" customFormat="1" spans="1:10">
      <c r="A197" s="117">
        <v>22005</v>
      </c>
      <c r="B197" s="117" t="s">
        <v>529</v>
      </c>
      <c r="C197" s="49">
        <v>42</v>
      </c>
      <c r="D197" s="51">
        <v>28</v>
      </c>
      <c r="E197" s="49">
        <v>79</v>
      </c>
      <c r="F197" s="49">
        <v>79</v>
      </c>
      <c r="G197" s="49">
        <v>79</v>
      </c>
      <c r="H197" s="157">
        <v>100</v>
      </c>
      <c r="I197" s="37">
        <v>88.1</v>
      </c>
      <c r="J197" s="159"/>
    </row>
    <row r="198" s="42" customFormat="1" spans="1:10">
      <c r="A198" s="117">
        <v>22099</v>
      </c>
      <c r="B198" s="117" t="s">
        <v>530</v>
      </c>
      <c r="C198" s="154"/>
      <c r="D198" s="153"/>
      <c r="E198" s="154"/>
      <c r="F198" s="49"/>
      <c r="G198" s="154"/>
      <c r="H198" s="157" t="s">
        <v>23</v>
      </c>
      <c r="I198" s="37" t="s">
        <v>23</v>
      </c>
      <c r="J198" s="159"/>
    </row>
    <row r="199" s="42" customFormat="1" spans="1:10">
      <c r="A199" s="115">
        <v>221</v>
      </c>
      <c r="B199" s="115" t="s">
        <v>531</v>
      </c>
      <c r="C199" s="151">
        <v>9030</v>
      </c>
      <c r="D199" s="151">
        <v>8401</v>
      </c>
      <c r="E199" s="151">
        <v>8544</v>
      </c>
      <c r="F199" s="151">
        <v>7906</v>
      </c>
      <c r="G199" s="151">
        <v>7833</v>
      </c>
      <c r="H199" s="157">
        <v>99.1</v>
      </c>
      <c r="I199" s="37">
        <v>-13.3</v>
      </c>
      <c r="J199" s="159"/>
    </row>
    <row r="200" s="42" customFormat="1" spans="1:10">
      <c r="A200" s="117">
        <v>22101</v>
      </c>
      <c r="B200" s="117" t="s">
        <v>532</v>
      </c>
      <c r="C200" s="49">
        <v>963</v>
      </c>
      <c r="D200" s="51">
        <v>974</v>
      </c>
      <c r="E200" s="49">
        <v>464</v>
      </c>
      <c r="F200" s="49">
        <v>537</v>
      </c>
      <c r="G200" s="49">
        <v>464</v>
      </c>
      <c r="H200" s="157">
        <v>86.4</v>
      </c>
      <c r="I200" s="37">
        <v>-51.8</v>
      </c>
      <c r="J200" s="159"/>
    </row>
    <row r="201" s="42" customFormat="1" spans="1:10">
      <c r="A201" s="117">
        <v>22102</v>
      </c>
      <c r="B201" s="117" t="s">
        <v>533</v>
      </c>
      <c r="C201" s="49">
        <v>8067</v>
      </c>
      <c r="D201" s="51">
        <v>7427</v>
      </c>
      <c r="E201" s="49">
        <v>8080</v>
      </c>
      <c r="F201" s="49">
        <v>7369</v>
      </c>
      <c r="G201" s="49">
        <v>7369</v>
      </c>
      <c r="H201" s="157">
        <v>100</v>
      </c>
      <c r="I201" s="37">
        <v>-8.7</v>
      </c>
      <c r="J201" s="159"/>
    </row>
    <row r="202" s="42" customFormat="1" spans="1:10">
      <c r="A202" s="117">
        <v>22103</v>
      </c>
      <c r="B202" s="117" t="s">
        <v>534</v>
      </c>
      <c r="C202" s="49"/>
      <c r="D202" s="51"/>
      <c r="E202" s="49"/>
      <c r="F202" s="49"/>
      <c r="G202" s="49"/>
      <c r="H202" s="157" t="s">
        <v>23</v>
      </c>
      <c r="I202" s="37" t="s">
        <v>23</v>
      </c>
      <c r="J202" s="159"/>
    </row>
    <row r="203" s="42" customFormat="1" spans="1:10">
      <c r="A203" s="115">
        <v>222</v>
      </c>
      <c r="B203" s="115" t="s">
        <v>535</v>
      </c>
      <c r="C203" s="151">
        <v>116</v>
      </c>
      <c r="D203" s="151">
        <v>775</v>
      </c>
      <c r="E203" s="151">
        <v>986</v>
      </c>
      <c r="F203" s="151">
        <v>527</v>
      </c>
      <c r="G203" s="151">
        <v>420</v>
      </c>
      <c r="H203" s="157">
        <v>79.7</v>
      </c>
      <c r="I203" s="37">
        <v>262.1</v>
      </c>
      <c r="J203" s="159"/>
    </row>
    <row r="204" s="42" customFormat="1" spans="1:10">
      <c r="A204" s="117">
        <v>22201</v>
      </c>
      <c r="B204" s="117" t="s">
        <v>536</v>
      </c>
      <c r="C204" s="49">
        <v>76</v>
      </c>
      <c r="D204" s="51">
        <v>78</v>
      </c>
      <c r="E204" s="49">
        <v>104</v>
      </c>
      <c r="F204" s="49">
        <v>104</v>
      </c>
      <c r="G204" s="49">
        <v>104</v>
      </c>
      <c r="H204" s="157">
        <v>100</v>
      </c>
      <c r="I204" s="37">
        <v>36.8</v>
      </c>
      <c r="J204" s="159"/>
    </row>
    <row r="205" s="42" customFormat="1" spans="1:10">
      <c r="A205" s="117">
        <v>22203</v>
      </c>
      <c r="B205" s="117" t="s">
        <v>537</v>
      </c>
      <c r="C205" s="49">
        <v>40</v>
      </c>
      <c r="D205" s="51"/>
      <c r="E205" s="49"/>
      <c r="F205" s="49"/>
      <c r="G205" s="49"/>
      <c r="H205" s="157" t="s">
        <v>23</v>
      </c>
      <c r="I205" s="37">
        <v>-100</v>
      </c>
      <c r="J205" s="159"/>
    </row>
    <row r="206" s="42" customFormat="1" spans="1:10">
      <c r="A206" s="117">
        <v>22204</v>
      </c>
      <c r="B206" s="117" t="s">
        <v>538</v>
      </c>
      <c r="C206" s="49"/>
      <c r="D206" s="51">
        <v>460</v>
      </c>
      <c r="E206" s="49">
        <v>16</v>
      </c>
      <c r="F206" s="49">
        <v>16</v>
      </c>
      <c r="G206" s="49">
        <v>16</v>
      </c>
      <c r="H206" s="157">
        <v>100</v>
      </c>
      <c r="I206" s="37" t="s">
        <v>23</v>
      </c>
      <c r="J206" s="159"/>
    </row>
    <row r="207" s="42" customFormat="1" spans="1:10">
      <c r="A207" s="117">
        <v>22205</v>
      </c>
      <c r="B207" s="117" t="s">
        <v>539</v>
      </c>
      <c r="C207" s="49"/>
      <c r="D207" s="51">
        <v>237</v>
      </c>
      <c r="E207" s="49">
        <v>866</v>
      </c>
      <c r="F207" s="49">
        <v>407</v>
      </c>
      <c r="G207" s="49">
        <v>300</v>
      </c>
      <c r="H207" s="157">
        <v>73.7</v>
      </c>
      <c r="I207" s="37" t="s">
        <v>23</v>
      </c>
      <c r="J207" s="159"/>
    </row>
    <row r="208" s="42" customFormat="1" spans="1:10">
      <c r="A208" s="115">
        <v>224</v>
      </c>
      <c r="B208" s="115" t="s">
        <v>540</v>
      </c>
      <c r="C208" s="151">
        <v>2334</v>
      </c>
      <c r="D208" s="151">
        <v>1226</v>
      </c>
      <c r="E208" s="151">
        <v>2161</v>
      </c>
      <c r="F208" s="151">
        <v>1900</v>
      </c>
      <c r="G208" s="151">
        <v>1874</v>
      </c>
      <c r="H208" s="157">
        <v>98.6</v>
      </c>
      <c r="I208" s="37">
        <v>-19.7</v>
      </c>
      <c r="J208" s="159"/>
    </row>
    <row r="209" s="42" customFormat="1" spans="1:10">
      <c r="A209" s="117">
        <v>22401</v>
      </c>
      <c r="B209" s="117" t="s">
        <v>541</v>
      </c>
      <c r="C209" s="49">
        <v>622</v>
      </c>
      <c r="D209" s="51">
        <v>511</v>
      </c>
      <c r="E209" s="49">
        <v>738</v>
      </c>
      <c r="F209" s="49">
        <v>738</v>
      </c>
      <c r="G209" s="49">
        <v>738</v>
      </c>
      <c r="H209" s="157">
        <v>100</v>
      </c>
      <c r="I209" s="37">
        <v>18.6</v>
      </c>
      <c r="J209" s="159"/>
    </row>
    <row r="210" s="42" customFormat="1" spans="1:10">
      <c r="A210" s="117">
        <v>22402</v>
      </c>
      <c r="B210" s="117" t="s">
        <v>542</v>
      </c>
      <c r="C210" s="49">
        <v>703</v>
      </c>
      <c r="D210" s="51">
        <v>498</v>
      </c>
      <c r="E210" s="49">
        <v>980</v>
      </c>
      <c r="F210" s="49">
        <v>836</v>
      </c>
      <c r="G210" s="49">
        <v>836</v>
      </c>
      <c r="H210" s="157">
        <v>100</v>
      </c>
      <c r="I210" s="37">
        <v>18.9</v>
      </c>
      <c r="J210" s="159"/>
    </row>
    <row r="211" s="42" customFormat="1" spans="1:10">
      <c r="A211" s="117">
        <v>22404</v>
      </c>
      <c r="B211" s="117" t="s">
        <v>543</v>
      </c>
      <c r="C211" s="49"/>
      <c r="D211" s="51"/>
      <c r="E211" s="49"/>
      <c r="F211" s="49"/>
      <c r="G211" s="49"/>
      <c r="H211" s="157" t="s">
        <v>23</v>
      </c>
      <c r="I211" s="37" t="s">
        <v>23</v>
      </c>
      <c r="J211" s="159"/>
    </row>
    <row r="212" s="42" customFormat="1" spans="1:10">
      <c r="A212" s="117">
        <v>22405</v>
      </c>
      <c r="B212" s="117" t="s">
        <v>544</v>
      </c>
      <c r="C212" s="49"/>
      <c r="D212" s="51"/>
      <c r="E212" s="49"/>
      <c r="F212" s="49"/>
      <c r="G212" s="49"/>
      <c r="H212" s="157" t="s">
        <v>23</v>
      </c>
      <c r="I212" s="37" t="s">
        <v>23</v>
      </c>
      <c r="J212" s="159"/>
    </row>
    <row r="213" s="42" customFormat="1" spans="1:10">
      <c r="A213" s="117">
        <v>22406</v>
      </c>
      <c r="B213" s="117" t="s">
        <v>545</v>
      </c>
      <c r="C213" s="49">
        <v>43</v>
      </c>
      <c r="D213" s="51">
        <v>151</v>
      </c>
      <c r="E213" s="49">
        <v>140</v>
      </c>
      <c r="F213" s="49">
        <v>144</v>
      </c>
      <c r="G213" s="49">
        <v>140</v>
      </c>
      <c r="H213" s="157">
        <v>97.2</v>
      </c>
      <c r="I213" s="37">
        <v>225.6</v>
      </c>
      <c r="J213" s="159"/>
    </row>
    <row r="214" s="42" customFormat="1" spans="1:11">
      <c r="A214" s="117">
        <v>22407</v>
      </c>
      <c r="B214" s="117" t="s">
        <v>546</v>
      </c>
      <c r="C214" s="49">
        <v>195</v>
      </c>
      <c r="D214" s="51">
        <v>66</v>
      </c>
      <c r="E214" s="49">
        <v>60</v>
      </c>
      <c r="F214" s="49">
        <v>82</v>
      </c>
      <c r="G214" s="49">
        <v>60</v>
      </c>
      <c r="H214" s="157">
        <v>73.2</v>
      </c>
      <c r="I214" s="37">
        <v>-69.2</v>
      </c>
      <c r="J214" s="159"/>
      <c r="K214" s="1"/>
    </row>
    <row r="215" s="42" customFormat="1" spans="1:10">
      <c r="A215" s="117">
        <v>22499</v>
      </c>
      <c r="B215" s="117" t="s">
        <v>547</v>
      </c>
      <c r="C215" s="49">
        <v>771</v>
      </c>
      <c r="D215" s="51"/>
      <c r="E215" s="49">
        <v>243</v>
      </c>
      <c r="F215" s="49">
        <v>100</v>
      </c>
      <c r="G215" s="49">
        <v>100</v>
      </c>
      <c r="H215" s="157">
        <v>100</v>
      </c>
      <c r="I215" s="37">
        <v>-87</v>
      </c>
      <c r="J215" s="159"/>
    </row>
    <row r="216" s="42" customFormat="1" spans="1:10">
      <c r="A216" s="115">
        <v>227</v>
      </c>
      <c r="B216" s="115" t="s">
        <v>548</v>
      </c>
      <c r="C216" s="151"/>
      <c r="D216" s="151">
        <v>1000</v>
      </c>
      <c r="E216" s="151">
        <v>258</v>
      </c>
      <c r="F216" s="151"/>
      <c r="G216" s="49"/>
      <c r="H216" s="157" t="s">
        <v>23</v>
      </c>
      <c r="I216" s="37"/>
      <c r="J216" s="159"/>
    </row>
    <row r="217" s="42" customFormat="1" spans="1:10">
      <c r="A217" s="115">
        <v>229</v>
      </c>
      <c r="B217" s="115" t="s">
        <v>549</v>
      </c>
      <c r="C217" s="151">
        <v>79</v>
      </c>
      <c r="D217" s="151">
        <v>13115</v>
      </c>
      <c r="E217" s="151">
        <v>2141</v>
      </c>
      <c r="F217" s="151">
        <v>7030</v>
      </c>
      <c r="G217" s="151">
        <v>2991</v>
      </c>
      <c r="H217" s="157">
        <v>42.5</v>
      </c>
      <c r="I217" s="37">
        <v>3686.1</v>
      </c>
      <c r="J217" s="159"/>
    </row>
    <row r="218" s="42" customFormat="1" spans="1:10">
      <c r="A218" s="117">
        <v>22999</v>
      </c>
      <c r="B218" s="117" t="s">
        <v>550</v>
      </c>
      <c r="C218" s="49">
        <v>79</v>
      </c>
      <c r="D218" s="51">
        <v>13115</v>
      </c>
      <c r="E218" s="49">
        <v>2991</v>
      </c>
      <c r="F218" s="49">
        <v>7030</v>
      </c>
      <c r="G218" s="49">
        <v>2991</v>
      </c>
      <c r="H218" s="157">
        <v>42.5</v>
      </c>
      <c r="I218" s="37">
        <v>3686.1</v>
      </c>
      <c r="J218" s="159"/>
    </row>
    <row r="219" s="42" customFormat="1" spans="1:10">
      <c r="A219" s="115">
        <v>232</v>
      </c>
      <c r="B219" s="115" t="s">
        <v>551</v>
      </c>
      <c r="C219" s="151">
        <v>3843</v>
      </c>
      <c r="D219" s="151">
        <v>3533</v>
      </c>
      <c r="E219" s="151">
        <v>3575</v>
      </c>
      <c r="F219" s="151">
        <v>3575</v>
      </c>
      <c r="G219" s="151">
        <v>3575</v>
      </c>
      <c r="H219" s="157">
        <v>100</v>
      </c>
      <c r="I219" s="37">
        <v>-7</v>
      </c>
      <c r="J219" s="159"/>
    </row>
    <row r="220" s="42" customFormat="1" spans="1:10">
      <c r="A220" s="117">
        <v>23201</v>
      </c>
      <c r="B220" s="117" t="s">
        <v>552</v>
      </c>
      <c r="C220" s="153"/>
      <c r="D220" s="153"/>
      <c r="E220" s="153"/>
      <c r="F220" s="49"/>
      <c r="G220" s="153"/>
      <c r="H220" s="157" t="s">
        <v>23</v>
      </c>
      <c r="I220" s="37" t="s">
        <v>23</v>
      </c>
      <c r="J220" s="159"/>
    </row>
    <row r="221" s="42" customFormat="1" spans="1:10">
      <c r="A221" s="117">
        <v>23202</v>
      </c>
      <c r="B221" s="117" t="s">
        <v>553</v>
      </c>
      <c r="C221" s="154"/>
      <c r="D221" s="153"/>
      <c r="E221" s="154"/>
      <c r="F221" s="49"/>
      <c r="G221" s="154"/>
      <c r="H221" s="157" t="s">
        <v>23</v>
      </c>
      <c r="I221" s="37" t="s">
        <v>23</v>
      </c>
      <c r="J221" s="159"/>
    </row>
    <row r="222" s="42" customFormat="1" spans="1:10">
      <c r="A222" s="117">
        <v>23203</v>
      </c>
      <c r="B222" s="117" t="s">
        <v>554</v>
      </c>
      <c r="C222" s="49">
        <v>3843</v>
      </c>
      <c r="D222" s="51">
        <v>3533</v>
      </c>
      <c r="E222" s="49">
        <v>3575</v>
      </c>
      <c r="F222" s="49">
        <v>3575</v>
      </c>
      <c r="G222" s="49">
        <v>3575</v>
      </c>
      <c r="H222" s="157">
        <v>100</v>
      </c>
      <c r="I222" s="37">
        <v>-7</v>
      </c>
      <c r="J222" s="159"/>
    </row>
    <row r="223" s="42" customFormat="1" spans="1:10">
      <c r="A223" s="115">
        <v>233</v>
      </c>
      <c r="B223" s="115" t="s">
        <v>555</v>
      </c>
      <c r="C223" s="151">
        <v>27</v>
      </c>
      <c r="D223" s="151">
        <v>1</v>
      </c>
      <c r="E223" s="151">
        <v>1</v>
      </c>
      <c r="F223" s="151">
        <v>10</v>
      </c>
      <c r="G223" s="151">
        <v>10</v>
      </c>
      <c r="H223" s="157">
        <v>100</v>
      </c>
      <c r="I223" s="37">
        <v>-63</v>
      </c>
      <c r="J223" s="159"/>
    </row>
    <row r="224" s="42" customFormat="1" spans="1:10">
      <c r="A224" s="117">
        <v>23301</v>
      </c>
      <c r="B224" s="117" t="s">
        <v>556</v>
      </c>
      <c r="C224" s="51"/>
      <c r="D224" s="153"/>
      <c r="E224" s="153"/>
      <c r="F224" s="49"/>
      <c r="G224" s="51"/>
      <c r="H224" s="157" t="s">
        <v>23</v>
      </c>
      <c r="I224" s="37" t="s">
        <v>23</v>
      </c>
      <c r="J224" s="159"/>
    </row>
    <row r="225" s="42" customFormat="1" spans="1:10">
      <c r="A225" s="117">
        <v>23302</v>
      </c>
      <c r="B225" s="117" t="s">
        <v>557</v>
      </c>
      <c r="C225" s="51"/>
      <c r="D225" s="153"/>
      <c r="E225" s="153"/>
      <c r="F225" s="49"/>
      <c r="G225" s="51"/>
      <c r="H225" s="157" t="s">
        <v>23</v>
      </c>
      <c r="I225" s="37" t="s">
        <v>23</v>
      </c>
      <c r="J225" s="159"/>
    </row>
    <row r="226" s="42" customFormat="1" spans="1:10">
      <c r="A226" s="117">
        <v>23303</v>
      </c>
      <c r="B226" s="117" t="s">
        <v>558</v>
      </c>
      <c r="C226" s="49">
        <v>27</v>
      </c>
      <c r="D226" s="51">
        <v>1</v>
      </c>
      <c r="E226" s="49">
        <v>1</v>
      </c>
      <c r="F226" s="49">
        <v>10</v>
      </c>
      <c r="G226" s="49">
        <v>10</v>
      </c>
      <c r="H226" s="157">
        <v>100</v>
      </c>
      <c r="I226" s="37">
        <v>-63</v>
      </c>
      <c r="J226" s="159"/>
    </row>
  </sheetData>
  <autoFilter xmlns:etc="http://www.wps.cn/officeDocument/2017/etCustomData" ref="A3:K226" etc:filterBottomFollowUsedRange="0">
    <extLst/>
  </autoFilter>
  <mergeCells count="1">
    <mergeCell ref="B1:I1"/>
  </mergeCells>
  <pageMargins left="0.67" right="0.43" top="0.67" bottom="0.71" header="0.5" footer="0.5"/>
  <pageSetup paperSize="9" firstPageNumber="4" fitToHeight="0" orientation="landscape" useFirstPageNumber="1" horizontalDpi="600" verticalDpi="600"/>
  <headerFooter>
    <evenFooter>&amp;L&amp;14—&amp;P—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showGridLines="0" showZeros="0" defaultGridColor="0" colorId="8" workbookViewId="0">
      <pane xSplit="1" ySplit="3" topLeftCell="B61" activePane="bottomRight" state="frozen"/>
      <selection/>
      <selection pane="topRight"/>
      <selection pane="bottomLeft"/>
      <selection pane="bottomRight" activeCell="A5" sqref="A5:F70"/>
    </sheetView>
  </sheetViews>
  <sheetFormatPr defaultColWidth="9" defaultRowHeight="17.6" outlineLevelCol="5"/>
  <cols>
    <col min="1" max="1" width="41.25" style="1" customWidth="1"/>
    <col min="2" max="4" width="11.125" style="1" customWidth="1"/>
    <col min="5" max="6" width="8.25" style="1" customWidth="1"/>
    <col min="7" max="16384" width="9" style="1"/>
  </cols>
  <sheetData>
    <row r="1" ht="31.6" spans="1:6">
      <c r="A1" s="128" t="s">
        <v>559</v>
      </c>
      <c r="B1" s="128"/>
      <c r="C1" s="128"/>
      <c r="D1" s="128"/>
      <c r="E1" s="128"/>
      <c r="F1" s="128"/>
    </row>
    <row r="2" s="69" customFormat="1" ht="18" customHeight="1" spans="1:6">
      <c r="A2" s="44"/>
      <c r="B2" s="44"/>
      <c r="C2" s="44"/>
      <c r="D2" s="45"/>
      <c r="F2" s="45" t="s">
        <v>11</v>
      </c>
    </row>
    <row r="3" s="127" customFormat="1" ht="33" customHeight="1" spans="1:6">
      <c r="A3" s="46" t="s">
        <v>18</v>
      </c>
      <c r="B3" s="21" t="s">
        <v>560</v>
      </c>
      <c r="C3" s="21" t="s">
        <v>561</v>
      </c>
      <c r="D3" s="21" t="s">
        <v>562</v>
      </c>
      <c r="E3" s="34" t="s">
        <v>563</v>
      </c>
      <c r="F3" s="35" t="s">
        <v>17</v>
      </c>
    </row>
    <row r="4" s="127" customFormat="1" ht="19" customHeight="1" spans="1:6">
      <c r="A4" s="129" t="s">
        <v>564</v>
      </c>
      <c r="B4" s="49">
        <f>SUM(B5,B71,B75,B77,B76,B74)</f>
        <v>3381499</v>
      </c>
      <c r="C4" s="49">
        <f>SUM(C5,C71,C75,C77,C76,C74)</f>
        <v>2070646.9958831</v>
      </c>
      <c r="D4" s="49">
        <f>SUM(D5,D71,D75,D77,D76,D74)</f>
        <v>3062207</v>
      </c>
      <c r="E4" s="37">
        <f t="shared" ref="E4:E67" si="0">IF(B4&lt;&gt;0,ROUND(100*(D4/B4-1),1),"")</f>
        <v>-9.4</v>
      </c>
      <c r="F4" s="37">
        <f t="shared" ref="F4:F67" si="1">IF(C4&lt;&gt;0,ROUND(100*(D4/C4),1),"")</f>
        <v>147.9</v>
      </c>
    </row>
    <row r="5" s="127" customFormat="1" ht="19" customHeight="1" spans="1:6">
      <c r="A5" s="136" t="s">
        <v>565</v>
      </c>
      <c r="B5" s="49">
        <v>2423381</v>
      </c>
      <c r="C5" s="49">
        <v>1633880.1328</v>
      </c>
      <c r="D5" s="49">
        <v>2290335</v>
      </c>
      <c r="E5" s="37">
        <f t="shared" si="0"/>
        <v>-5.5</v>
      </c>
      <c r="F5" s="37">
        <f t="shared" si="1"/>
        <v>140.2</v>
      </c>
    </row>
    <row r="6" ht="19" customHeight="1" spans="1:6">
      <c r="A6" s="137" t="s">
        <v>566</v>
      </c>
      <c r="B6" s="49">
        <v>179747</v>
      </c>
      <c r="C6" s="49">
        <v>179747</v>
      </c>
      <c r="D6" s="49">
        <v>223478</v>
      </c>
      <c r="E6" s="37">
        <f t="shared" si="0"/>
        <v>24.3</v>
      </c>
      <c r="F6" s="37">
        <f t="shared" si="1"/>
        <v>124.3</v>
      </c>
    </row>
    <row r="7" ht="19" customHeight="1" spans="1:6">
      <c r="A7" s="82" t="s">
        <v>78</v>
      </c>
      <c r="B7" s="49">
        <v>22234</v>
      </c>
      <c r="C7" s="49">
        <v>22234</v>
      </c>
      <c r="D7" s="49">
        <v>22234</v>
      </c>
      <c r="E7" s="37">
        <f t="shared" si="0"/>
        <v>0</v>
      </c>
      <c r="F7" s="37">
        <f t="shared" si="1"/>
        <v>100</v>
      </c>
    </row>
    <row r="8" ht="19" customHeight="1" spans="1:6">
      <c r="A8" s="82" t="s">
        <v>80</v>
      </c>
      <c r="B8" s="49">
        <v>6600</v>
      </c>
      <c r="C8" s="49">
        <v>6600</v>
      </c>
      <c r="D8" s="49">
        <v>6600</v>
      </c>
      <c r="E8" s="37">
        <f t="shared" si="0"/>
        <v>0</v>
      </c>
      <c r="F8" s="37">
        <f t="shared" si="1"/>
        <v>100</v>
      </c>
    </row>
    <row r="9" ht="19" customHeight="1" spans="1:6">
      <c r="A9" s="82" t="s">
        <v>82</v>
      </c>
      <c r="B9" s="49">
        <v>68091</v>
      </c>
      <c r="C9" s="49">
        <v>68091</v>
      </c>
      <c r="D9" s="49">
        <v>68091</v>
      </c>
      <c r="E9" s="37">
        <f t="shared" si="0"/>
        <v>0</v>
      </c>
      <c r="F9" s="37">
        <f t="shared" si="1"/>
        <v>100</v>
      </c>
    </row>
    <row r="10" ht="19" customHeight="1" spans="1:6">
      <c r="A10" s="82" t="s">
        <v>84</v>
      </c>
      <c r="B10" s="49">
        <v>64312</v>
      </c>
      <c r="C10" s="49">
        <v>64312</v>
      </c>
      <c r="D10" s="49">
        <v>64312</v>
      </c>
      <c r="E10" s="37">
        <f t="shared" si="0"/>
        <v>0</v>
      </c>
      <c r="F10" s="37">
        <f t="shared" si="1"/>
        <v>100</v>
      </c>
    </row>
    <row r="11" ht="19" customHeight="1" spans="1:6">
      <c r="A11" s="82" t="s">
        <v>86</v>
      </c>
      <c r="B11" s="49">
        <v>-38770</v>
      </c>
      <c r="C11" s="49">
        <v>-38770</v>
      </c>
      <c r="D11" s="49">
        <v>4961</v>
      </c>
      <c r="E11" s="37">
        <f t="shared" si="0"/>
        <v>-112.8</v>
      </c>
      <c r="F11" s="37">
        <f t="shared" si="1"/>
        <v>-12.8</v>
      </c>
    </row>
    <row r="12" ht="19" customHeight="1" spans="1:6">
      <c r="A12" s="82" t="s">
        <v>88</v>
      </c>
      <c r="B12" s="49">
        <v>57280</v>
      </c>
      <c r="C12" s="49">
        <v>57280</v>
      </c>
      <c r="D12" s="49">
        <v>57280</v>
      </c>
      <c r="E12" s="37">
        <f t="shared" si="0"/>
        <v>0</v>
      </c>
      <c r="F12" s="37">
        <f t="shared" si="1"/>
        <v>100</v>
      </c>
    </row>
    <row r="13" ht="19" customHeight="1" spans="1:6">
      <c r="A13" s="137" t="s">
        <v>567</v>
      </c>
      <c r="B13" s="49">
        <v>1664310</v>
      </c>
      <c r="C13" s="49">
        <v>1314191.9928</v>
      </c>
      <c r="D13" s="49">
        <v>1575307</v>
      </c>
      <c r="E13" s="37">
        <f t="shared" si="0"/>
        <v>-5.3</v>
      </c>
      <c r="F13" s="37">
        <f t="shared" si="1"/>
        <v>119.9</v>
      </c>
    </row>
    <row r="14" ht="19" customHeight="1" spans="1:6">
      <c r="A14" s="82" t="s">
        <v>92</v>
      </c>
      <c r="B14" s="49">
        <v>18021</v>
      </c>
      <c r="C14" s="49">
        <v>18020.56</v>
      </c>
      <c r="D14" s="49">
        <v>18021</v>
      </c>
      <c r="E14" s="37">
        <f t="shared" si="0"/>
        <v>0</v>
      </c>
      <c r="F14" s="37">
        <f t="shared" si="1"/>
        <v>100</v>
      </c>
    </row>
    <row r="15" ht="19" customHeight="1" spans="1:6">
      <c r="A15" s="82" t="s">
        <v>94</v>
      </c>
      <c r="B15" s="49">
        <v>293153</v>
      </c>
      <c r="C15" s="49">
        <v>304519</v>
      </c>
      <c r="D15" s="49">
        <v>289748</v>
      </c>
      <c r="E15" s="37">
        <f t="shared" si="0"/>
        <v>-1.2</v>
      </c>
      <c r="F15" s="37">
        <f t="shared" si="1"/>
        <v>95.1</v>
      </c>
    </row>
    <row r="16" ht="19" customHeight="1" spans="1:6">
      <c r="A16" s="82" t="s">
        <v>96</v>
      </c>
      <c r="B16" s="49">
        <v>130367</v>
      </c>
      <c r="C16" s="49">
        <v>62068</v>
      </c>
      <c r="D16" s="49">
        <v>80010</v>
      </c>
      <c r="E16" s="37">
        <f t="shared" si="0"/>
        <v>-38.6</v>
      </c>
      <c r="F16" s="37">
        <f t="shared" si="1"/>
        <v>128.9</v>
      </c>
    </row>
    <row r="17" ht="19" customHeight="1" spans="1:6">
      <c r="A17" s="82" t="s">
        <v>98</v>
      </c>
      <c r="B17" s="49">
        <v>92853</v>
      </c>
      <c r="C17" s="49">
        <v>34792.62</v>
      </c>
      <c r="D17" s="49">
        <v>75193</v>
      </c>
      <c r="E17" s="37">
        <f t="shared" si="0"/>
        <v>-19</v>
      </c>
      <c r="F17" s="37">
        <f t="shared" si="1"/>
        <v>216.1</v>
      </c>
    </row>
    <row r="18" ht="19" customHeight="1" spans="1:6">
      <c r="A18" s="82" t="s">
        <v>100</v>
      </c>
      <c r="B18" s="49">
        <v>0</v>
      </c>
      <c r="C18" s="49"/>
      <c r="D18" s="49">
        <v>0</v>
      </c>
      <c r="E18" s="37" t="str">
        <f t="shared" si="0"/>
        <v/>
      </c>
      <c r="F18" s="37" t="str">
        <f t="shared" si="1"/>
        <v/>
      </c>
    </row>
    <row r="19" ht="19" customHeight="1" spans="1:6">
      <c r="A19" s="82" t="s">
        <v>568</v>
      </c>
      <c r="B19" s="49">
        <v>0</v>
      </c>
      <c r="C19" s="49"/>
      <c r="D19" s="49">
        <v>0</v>
      </c>
      <c r="E19" s="37" t="str">
        <f t="shared" si="0"/>
        <v/>
      </c>
      <c r="F19" s="37" t="str">
        <f t="shared" si="1"/>
        <v/>
      </c>
    </row>
    <row r="20" ht="19" customHeight="1" spans="1:6">
      <c r="A20" s="82" t="s">
        <v>102</v>
      </c>
      <c r="B20" s="49">
        <v>3054</v>
      </c>
      <c r="C20" s="49">
        <v>1186</v>
      </c>
      <c r="D20" s="49">
        <v>3545</v>
      </c>
      <c r="E20" s="37">
        <f t="shared" si="0"/>
        <v>16.1</v>
      </c>
      <c r="F20" s="37">
        <f t="shared" si="1"/>
        <v>298.9</v>
      </c>
    </row>
    <row r="21" ht="19" customHeight="1" spans="1:6">
      <c r="A21" s="82" t="s">
        <v>104</v>
      </c>
      <c r="B21" s="49">
        <v>23328</v>
      </c>
      <c r="C21" s="49">
        <v>12718</v>
      </c>
      <c r="D21" s="49">
        <v>23073</v>
      </c>
      <c r="E21" s="37">
        <f t="shared" si="0"/>
        <v>-1.1</v>
      </c>
      <c r="F21" s="37">
        <f t="shared" si="1"/>
        <v>181.4</v>
      </c>
    </row>
    <row r="22" ht="19" customHeight="1" spans="1:6">
      <c r="A22" s="82" t="s">
        <v>106</v>
      </c>
      <c r="B22" s="49">
        <v>110819</v>
      </c>
      <c r="C22" s="49">
        <v>110819</v>
      </c>
      <c r="D22" s="49">
        <v>110819</v>
      </c>
      <c r="E22" s="37">
        <f t="shared" si="0"/>
        <v>0</v>
      </c>
      <c r="F22" s="37">
        <f t="shared" si="1"/>
        <v>100</v>
      </c>
    </row>
    <row r="23" ht="19" customHeight="1" spans="1:6">
      <c r="A23" s="82" t="s">
        <v>108</v>
      </c>
      <c r="B23" s="49">
        <v>4739</v>
      </c>
      <c r="C23" s="49">
        <v>4259</v>
      </c>
      <c r="D23" s="49">
        <v>5312</v>
      </c>
      <c r="E23" s="37">
        <f t="shared" si="0"/>
        <v>12.1</v>
      </c>
      <c r="F23" s="37">
        <f t="shared" si="1"/>
        <v>124.7</v>
      </c>
    </row>
    <row r="24" ht="19" customHeight="1" spans="1:6">
      <c r="A24" s="82" t="s">
        <v>110</v>
      </c>
      <c r="B24" s="49">
        <v>31760</v>
      </c>
      <c r="C24" s="49">
        <v>31678</v>
      </c>
      <c r="D24" s="49">
        <v>33008</v>
      </c>
      <c r="E24" s="37">
        <f t="shared" si="0"/>
        <v>3.9</v>
      </c>
      <c r="F24" s="37">
        <f t="shared" si="1"/>
        <v>104.2</v>
      </c>
    </row>
    <row r="25" ht="19" customHeight="1" spans="1:6">
      <c r="A25" s="82" t="s">
        <v>112</v>
      </c>
      <c r="B25" s="49">
        <v>0</v>
      </c>
      <c r="C25" s="49"/>
      <c r="D25" s="49">
        <v>0</v>
      </c>
      <c r="E25" s="37" t="str">
        <f t="shared" si="0"/>
        <v/>
      </c>
      <c r="F25" s="37" t="str">
        <f t="shared" si="1"/>
        <v/>
      </c>
    </row>
    <row r="26" ht="19" customHeight="1" spans="1:6">
      <c r="A26" s="82" t="s">
        <v>569</v>
      </c>
      <c r="B26" s="49">
        <v>123175</v>
      </c>
      <c r="C26" s="49">
        <v>75602</v>
      </c>
      <c r="D26" s="49">
        <v>142408</v>
      </c>
      <c r="E26" s="37">
        <f t="shared" si="0"/>
        <v>15.6</v>
      </c>
      <c r="F26" s="37">
        <f t="shared" si="1"/>
        <v>188.4</v>
      </c>
    </row>
    <row r="27" ht="19" customHeight="1" spans="1:6">
      <c r="A27" s="82" t="s">
        <v>570</v>
      </c>
      <c r="B27" s="49">
        <v>0</v>
      </c>
      <c r="C27" s="49"/>
      <c r="D27" s="49">
        <v>0</v>
      </c>
      <c r="E27" s="37" t="str">
        <f t="shared" si="0"/>
        <v/>
      </c>
      <c r="F27" s="37" t="str">
        <f t="shared" si="1"/>
        <v/>
      </c>
    </row>
    <row r="28" ht="19" customHeight="1" spans="1:6">
      <c r="A28" s="82" t="s">
        <v>118</v>
      </c>
      <c r="B28" s="49">
        <v>0</v>
      </c>
      <c r="C28" s="49"/>
      <c r="D28" s="49">
        <v>0</v>
      </c>
      <c r="E28" s="37" t="str">
        <f t="shared" si="0"/>
        <v/>
      </c>
      <c r="F28" s="37" t="str">
        <f t="shared" si="1"/>
        <v/>
      </c>
    </row>
    <row r="29" ht="19" customHeight="1" spans="1:6">
      <c r="A29" s="82" t="s">
        <v>120</v>
      </c>
      <c r="B29" s="49">
        <v>0</v>
      </c>
      <c r="C29" s="49"/>
      <c r="D29" s="49">
        <v>0</v>
      </c>
      <c r="E29" s="37" t="str">
        <f t="shared" si="0"/>
        <v/>
      </c>
      <c r="F29" s="37" t="str">
        <f t="shared" si="1"/>
        <v/>
      </c>
    </row>
    <row r="30" ht="19" customHeight="1" spans="1:6">
      <c r="A30" s="82" t="s">
        <v>122</v>
      </c>
      <c r="B30" s="49">
        <v>26186</v>
      </c>
      <c r="C30" s="49">
        <v>16311.63</v>
      </c>
      <c r="D30" s="49">
        <v>26075</v>
      </c>
      <c r="E30" s="37">
        <f t="shared" si="0"/>
        <v>-0.4</v>
      </c>
      <c r="F30" s="37">
        <f t="shared" si="1"/>
        <v>159.9</v>
      </c>
    </row>
    <row r="31" ht="19" customHeight="1" spans="1:6">
      <c r="A31" s="82" t="s">
        <v>124</v>
      </c>
      <c r="B31" s="49">
        <v>147642</v>
      </c>
      <c r="C31" s="49">
        <v>109204.91</v>
      </c>
      <c r="D31" s="49">
        <v>157186</v>
      </c>
      <c r="E31" s="37">
        <f t="shared" si="0"/>
        <v>6.5</v>
      </c>
      <c r="F31" s="37">
        <f t="shared" si="1"/>
        <v>143.9</v>
      </c>
    </row>
    <row r="32" ht="19" customHeight="1" spans="1:6">
      <c r="A32" s="82" t="s">
        <v>126</v>
      </c>
      <c r="B32" s="49">
        <v>0</v>
      </c>
      <c r="C32" s="49"/>
      <c r="D32" s="49">
        <v>0</v>
      </c>
      <c r="E32" s="37" t="str">
        <f t="shared" si="0"/>
        <v/>
      </c>
      <c r="F32" s="37" t="str">
        <f t="shared" si="1"/>
        <v/>
      </c>
    </row>
    <row r="33" ht="19" customHeight="1" spans="1:6">
      <c r="A33" s="82" t="s">
        <v>571</v>
      </c>
      <c r="B33" s="49">
        <v>5773</v>
      </c>
      <c r="C33" s="49">
        <v>986</v>
      </c>
      <c r="D33" s="49">
        <v>4030</v>
      </c>
      <c r="E33" s="37">
        <f t="shared" si="0"/>
        <v>-30.2</v>
      </c>
      <c r="F33" s="37">
        <f t="shared" si="1"/>
        <v>408.7</v>
      </c>
    </row>
    <row r="34" ht="19" customHeight="1" spans="1:6">
      <c r="A34" s="82" t="s">
        <v>572</v>
      </c>
      <c r="B34" s="49">
        <v>187292</v>
      </c>
      <c r="C34" s="49">
        <v>161864.6728</v>
      </c>
      <c r="D34" s="49">
        <v>193753</v>
      </c>
      <c r="E34" s="37">
        <f t="shared" si="0"/>
        <v>3.4</v>
      </c>
      <c r="F34" s="37">
        <f t="shared" si="1"/>
        <v>119.7</v>
      </c>
    </row>
    <row r="35" ht="19" customHeight="1" spans="1:6">
      <c r="A35" s="82" t="s">
        <v>132</v>
      </c>
      <c r="B35" s="49">
        <v>212954</v>
      </c>
      <c r="C35" s="49">
        <v>190673.15</v>
      </c>
      <c r="D35" s="49">
        <v>217435</v>
      </c>
      <c r="E35" s="37">
        <f t="shared" si="0"/>
        <v>2.1</v>
      </c>
      <c r="F35" s="37">
        <f t="shared" si="1"/>
        <v>114</v>
      </c>
    </row>
    <row r="36" ht="19" customHeight="1" spans="1:6">
      <c r="A36" s="82" t="s">
        <v>134</v>
      </c>
      <c r="B36" s="49">
        <v>24499</v>
      </c>
      <c r="C36" s="49">
        <v>13000</v>
      </c>
      <c r="D36" s="49">
        <v>16942</v>
      </c>
      <c r="E36" s="37">
        <f t="shared" si="0"/>
        <v>-30.8</v>
      </c>
      <c r="F36" s="37">
        <f t="shared" si="1"/>
        <v>130.3</v>
      </c>
    </row>
    <row r="37" ht="19" customHeight="1" spans="1:6">
      <c r="A37" s="82" t="s">
        <v>136</v>
      </c>
      <c r="B37" s="49">
        <v>0</v>
      </c>
      <c r="C37" s="49"/>
      <c r="D37" s="49">
        <v>0</v>
      </c>
      <c r="E37" s="37" t="str">
        <f t="shared" si="0"/>
        <v/>
      </c>
      <c r="F37" s="37" t="str">
        <f t="shared" si="1"/>
        <v/>
      </c>
    </row>
    <row r="38" ht="19" customHeight="1" spans="1:6">
      <c r="A38" s="82" t="s">
        <v>138</v>
      </c>
      <c r="B38" s="49">
        <v>79523</v>
      </c>
      <c r="C38" s="49">
        <v>59316.21</v>
      </c>
      <c r="D38" s="49">
        <v>90496</v>
      </c>
      <c r="E38" s="37">
        <f t="shared" si="0"/>
        <v>13.8</v>
      </c>
      <c r="F38" s="37">
        <f t="shared" si="1"/>
        <v>152.6</v>
      </c>
    </row>
    <row r="39" ht="19" customHeight="1" spans="1:6">
      <c r="A39" s="82" t="s">
        <v>140</v>
      </c>
      <c r="B39" s="49">
        <v>7465</v>
      </c>
      <c r="C39" s="49">
        <v>5950</v>
      </c>
      <c r="D39" s="49">
        <v>26168</v>
      </c>
      <c r="E39" s="37">
        <f t="shared" si="0"/>
        <v>250.5</v>
      </c>
      <c r="F39" s="37">
        <f t="shared" si="1"/>
        <v>439.8</v>
      </c>
    </row>
    <row r="40" ht="19" customHeight="1" spans="1:6">
      <c r="A40" s="82" t="s">
        <v>573</v>
      </c>
      <c r="B40" s="49">
        <v>0</v>
      </c>
      <c r="C40" s="49"/>
      <c r="D40" s="49">
        <v>0</v>
      </c>
      <c r="E40" s="37" t="str">
        <f t="shared" si="0"/>
        <v/>
      </c>
      <c r="F40" s="37" t="str">
        <f t="shared" si="1"/>
        <v/>
      </c>
    </row>
    <row r="41" ht="19" customHeight="1" spans="1:6">
      <c r="A41" s="82" t="s">
        <v>574</v>
      </c>
      <c r="B41" s="49">
        <v>0</v>
      </c>
      <c r="C41" s="49"/>
      <c r="D41" s="49">
        <v>0</v>
      </c>
      <c r="E41" s="37" t="str">
        <f t="shared" si="0"/>
        <v/>
      </c>
      <c r="F41" s="37" t="str">
        <f t="shared" si="1"/>
        <v/>
      </c>
    </row>
    <row r="42" ht="19" customHeight="1" spans="1:6">
      <c r="A42" s="82" t="s">
        <v>146</v>
      </c>
      <c r="B42" s="49">
        <v>0</v>
      </c>
      <c r="C42" s="49"/>
      <c r="D42" s="49">
        <v>0</v>
      </c>
      <c r="E42" s="37" t="str">
        <f t="shared" si="0"/>
        <v/>
      </c>
      <c r="F42" s="37" t="str">
        <f t="shared" si="1"/>
        <v/>
      </c>
    </row>
    <row r="43" ht="19" customHeight="1" spans="1:6">
      <c r="A43" s="82" t="s">
        <v>575</v>
      </c>
      <c r="B43" s="49">
        <v>0</v>
      </c>
      <c r="C43" s="49"/>
      <c r="D43" s="49">
        <v>0</v>
      </c>
      <c r="E43" s="37" t="str">
        <f t="shared" si="0"/>
        <v/>
      </c>
      <c r="F43" s="37" t="str">
        <f t="shared" si="1"/>
        <v/>
      </c>
    </row>
    <row r="44" ht="19" customHeight="1" spans="1:6">
      <c r="A44" s="82" t="s">
        <v>150</v>
      </c>
      <c r="B44" s="49">
        <v>54892</v>
      </c>
      <c r="C44" s="49">
        <v>20503.24</v>
      </c>
      <c r="D44" s="49">
        <v>44711</v>
      </c>
      <c r="E44" s="37">
        <f t="shared" si="0"/>
        <v>-18.5</v>
      </c>
      <c r="F44" s="37">
        <f t="shared" si="1"/>
        <v>218.1</v>
      </c>
    </row>
    <row r="45" ht="19" customHeight="1" spans="1:6">
      <c r="A45" s="82" t="s">
        <v>576</v>
      </c>
      <c r="B45" s="49">
        <v>0</v>
      </c>
      <c r="C45" s="49"/>
      <c r="D45" s="49">
        <v>0</v>
      </c>
      <c r="E45" s="37" t="str">
        <f t="shared" si="0"/>
        <v/>
      </c>
      <c r="F45" s="37" t="str">
        <f t="shared" si="1"/>
        <v/>
      </c>
    </row>
    <row r="46" ht="19" customHeight="1" spans="1:6">
      <c r="A46" s="82" t="s">
        <v>577</v>
      </c>
      <c r="B46" s="49">
        <v>2980</v>
      </c>
      <c r="C46" s="49"/>
      <c r="D46" s="49">
        <v>866</v>
      </c>
      <c r="E46" s="37">
        <f t="shared" si="0"/>
        <v>-70.9</v>
      </c>
      <c r="F46" s="37" t="str">
        <f t="shared" si="1"/>
        <v/>
      </c>
    </row>
    <row r="47" ht="19" customHeight="1" spans="1:6">
      <c r="A47" s="82" t="s">
        <v>156</v>
      </c>
      <c r="B47" s="49">
        <v>0</v>
      </c>
      <c r="C47" s="49"/>
      <c r="D47" s="49">
        <v>0</v>
      </c>
      <c r="E47" s="37" t="str">
        <f t="shared" si="0"/>
        <v/>
      </c>
      <c r="F47" s="37" t="str">
        <f t="shared" si="1"/>
        <v/>
      </c>
    </row>
    <row r="48" ht="19" customHeight="1" spans="1:6">
      <c r="A48" s="82" t="s">
        <v>164</v>
      </c>
      <c r="B48" s="49">
        <v>83835</v>
      </c>
      <c r="C48" s="49">
        <v>80720</v>
      </c>
      <c r="D48" s="49">
        <v>16508</v>
      </c>
      <c r="E48" s="37">
        <f t="shared" si="0"/>
        <v>-80.3</v>
      </c>
      <c r="F48" s="37">
        <f t="shared" si="1"/>
        <v>20.5</v>
      </c>
    </row>
    <row r="49" ht="19" customHeight="1" spans="1:6">
      <c r="A49" s="137" t="s">
        <v>578</v>
      </c>
      <c r="B49" s="49">
        <v>579324</v>
      </c>
      <c r="C49" s="49"/>
      <c r="D49" s="49">
        <v>491550</v>
      </c>
      <c r="E49" s="37">
        <f t="shared" si="0"/>
        <v>-15.2</v>
      </c>
      <c r="F49" s="37" t="str">
        <f t="shared" si="1"/>
        <v/>
      </c>
    </row>
    <row r="50" ht="19" customHeight="1" spans="1:6">
      <c r="A50" s="82" t="s">
        <v>167</v>
      </c>
      <c r="B50" s="49">
        <v>11359</v>
      </c>
      <c r="C50" s="49"/>
      <c r="D50" s="49">
        <v>4280</v>
      </c>
      <c r="E50" s="37">
        <f t="shared" si="0"/>
        <v>-62.3</v>
      </c>
      <c r="F50" s="37" t="str">
        <f t="shared" si="1"/>
        <v/>
      </c>
    </row>
    <row r="51" ht="19" customHeight="1" spans="1:6">
      <c r="A51" s="82" t="s">
        <v>168</v>
      </c>
      <c r="B51" s="49">
        <v>0</v>
      </c>
      <c r="C51" s="49"/>
      <c r="D51" s="49">
        <v>0</v>
      </c>
      <c r="E51" s="37" t="str">
        <f t="shared" si="0"/>
        <v/>
      </c>
      <c r="F51" s="37" t="str">
        <f t="shared" si="1"/>
        <v/>
      </c>
    </row>
    <row r="52" ht="19" customHeight="1" spans="1:6">
      <c r="A52" s="82" t="s">
        <v>169</v>
      </c>
      <c r="B52" s="49">
        <v>5</v>
      </c>
      <c r="C52" s="49"/>
      <c r="D52" s="49">
        <v>0</v>
      </c>
      <c r="E52" s="37">
        <f t="shared" si="0"/>
        <v>-100</v>
      </c>
      <c r="F52" s="37" t="str">
        <f t="shared" si="1"/>
        <v/>
      </c>
    </row>
    <row r="53" ht="19" customHeight="1" spans="1:6">
      <c r="A53" s="82" t="s">
        <v>170</v>
      </c>
      <c r="B53" s="49">
        <v>2628</v>
      </c>
      <c r="C53" s="49"/>
      <c r="D53" s="49">
        <v>170</v>
      </c>
      <c r="E53" s="37">
        <f t="shared" si="0"/>
        <v>-93.5</v>
      </c>
      <c r="F53" s="37" t="str">
        <f t="shared" si="1"/>
        <v/>
      </c>
    </row>
    <row r="54" ht="19" customHeight="1" spans="1:6">
      <c r="A54" s="82" t="s">
        <v>171</v>
      </c>
      <c r="B54" s="49">
        <v>12310</v>
      </c>
      <c r="C54" s="49"/>
      <c r="D54" s="49">
        <v>11933</v>
      </c>
      <c r="E54" s="37">
        <f t="shared" si="0"/>
        <v>-3.1</v>
      </c>
      <c r="F54" s="37" t="str">
        <f t="shared" si="1"/>
        <v/>
      </c>
    </row>
    <row r="55" ht="19" customHeight="1" spans="1:6">
      <c r="A55" s="82" t="s">
        <v>172</v>
      </c>
      <c r="B55" s="49">
        <v>448</v>
      </c>
      <c r="C55" s="49"/>
      <c r="D55" s="49">
        <v>20525</v>
      </c>
      <c r="E55" s="37">
        <f t="shared" si="0"/>
        <v>4481.5</v>
      </c>
      <c r="F55" s="37" t="str">
        <f t="shared" si="1"/>
        <v/>
      </c>
    </row>
    <row r="56" ht="19" customHeight="1" spans="1:6">
      <c r="A56" s="82" t="s">
        <v>173</v>
      </c>
      <c r="B56" s="49">
        <v>13826</v>
      </c>
      <c r="C56" s="49"/>
      <c r="D56" s="49">
        <v>4027</v>
      </c>
      <c r="E56" s="37">
        <f t="shared" si="0"/>
        <v>-70.9</v>
      </c>
      <c r="F56" s="37" t="str">
        <f t="shared" si="1"/>
        <v/>
      </c>
    </row>
    <row r="57" ht="19" customHeight="1" spans="1:6">
      <c r="A57" s="82" t="s">
        <v>174</v>
      </c>
      <c r="B57" s="49">
        <v>11652</v>
      </c>
      <c r="C57" s="49">
        <v>5748.64</v>
      </c>
      <c r="D57" s="49">
        <v>6594</v>
      </c>
      <c r="E57" s="37">
        <f t="shared" si="0"/>
        <v>-43.4</v>
      </c>
      <c r="F57" s="37">
        <f t="shared" si="1"/>
        <v>114.7</v>
      </c>
    </row>
    <row r="58" ht="19" customHeight="1" spans="1:6">
      <c r="A58" s="82" t="s">
        <v>175</v>
      </c>
      <c r="B58" s="49">
        <v>46206</v>
      </c>
      <c r="C58" s="49">
        <v>3296.5</v>
      </c>
      <c r="D58" s="49">
        <v>37017</v>
      </c>
      <c r="E58" s="37">
        <f t="shared" si="0"/>
        <v>-19.9</v>
      </c>
      <c r="F58" s="37">
        <f t="shared" si="1"/>
        <v>1122.9</v>
      </c>
    </row>
    <row r="59" ht="19" customHeight="1" spans="1:6">
      <c r="A59" s="82" t="s">
        <v>176</v>
      </c>
      <c r="B59" s="49">
        <v>38303</v>
      </c>
      <c r="C59" s="49">
        <v>16555</v>
      </c>
      <c r="D59" s="49">
        <v>45816</v>
      </c>
      <c r="E59" s="37">
        <f t="shared" si="0"/>
        <v>19.6</v>
      </c>
      <c r="F59" s="37">
        <f t="shared" si="1"/>
        <v>276.8</v>
      </c>
    </row>
    <row r="60" ht="19" customHeight="1" spans="1:6">
      <c r="A60" s="82" t="s">
        <v>177</v>
      </c>
      <c r="B60" s="49">
        <v>31664</v>
      </c>
      <c r="C60" s="49"/>
      <c r="D60" s="49">
        <v>24141</v>
      </c>
      <c r="E60" s="37">
        <f t="shared" si="0"/>
        <v>-23.8</v>
      </c>
      <c r="F60" s="37" t="str">
        <f t="shared" si="1"/>
        <v/>
      </c>
    </row>
    <row r="61" ht="19" customHeight="1" spans="1:6">
      <c r="A61" s="82" t="s">
        <v>178</v>
      </c>
      <c r="B61" s="49">
        <v>203583</v>
      </c>
      <c r="C61" s="49">
        <v>71695</v>
      </c>
      <c r="D61" s="49">
        <v>166279</v>
      </c>
      <c r="E61" s="37">
        <f t="shared" si="0"/>
        <v>-18.3</v>
      </c>
      <c r="F61" s="37">
        <f t="shared" si="1"/>
        <v>231.9</v>
      </c>
    </row>
    <row r="62" ht="19" customHeight="1" spans="1:6">
      <c r="A62" s="82" t="s">
        <v>179</v>
      </c>
      <c r="B62" s="49">
        <v>46052</v>
      </c>
      <c r="C62" s="49">
        <v>3000</v>
      </c>
      <c r="D62" s="49">
        <v>2436</v>
      </c>
      <c r="E62" s="37">
        <f t="shared" si="0"/>
        <v>-94.7</v>
      </c>
      <c r="F62" s="37">
        <f t="shared" si="1"/>
        <v>81.2</v>
      </c>
    </row>
    <row r="63" ht="19" customHeight="1" spans="1:6">
      <c r="A63" s="82" t="s">
        <v>180</v>
      </c>
      <c r="B63" s="49">
        <v>78484</v>
      </c>
      <c r="C63" s="49">
        <v>2420</v>
      </c>
      <c r="D63" s="49">
        <v>76518</v>
      </c>
      <c r="E63" s="37">
        <f t="shared" si="0"/>
        <v>-2.5</v>
      </c>
      <c r="F63" s="37">
        <f t="shared" si="1"/>
        <v>3161.9</v>
      </c>
    </row>
    <row r="64" ht="19" customHeight="1" spans="1:6">
      <c r="A64" s="82" t="s">
        <v>182</v>
      </c>
      <c r="B64" s="49">
        <v>11983</v>
      </c>
      <c r="C64" s="49">
        <v>1735</v>
      </c>
      <c r="D64" s="49">
        <v>7564</v>
      </c>
      <c r="E64" s="37">
        <f t="shared" si="0"/>
        <v>-36.9</v>
      </c>
      <c r="F64" s="37">
        <f t="shared" si="1"/>
        <v>436</v>
      </c>
    </row>
    <row r="65" ht="19" customHeight="1" spans="1:6">
      <c r="A65" s="82" t="s">
        <v>183</v>
      </c>
      <c r="B65" s="49">
        <v>2933</v>
      </c>
      <c r="C65" s="49"/>
      <c r="D65" s="49">
        <v>26565</v>
      </c>
      <c r="E65" s="37">
        <f t="shared" si="0"/>
        <v>805.7</v>
      </c>
      <c r="F65" s="37" t="str">
        <f t="shared" si="1"/>
        <v/>
      </c>
    </row>
    <row r="66" ht="19" customHeight="1" spans="1:6">
      <c r="A66" s="82" t="s">
        <v>184</v>
      </c>
      <c r="B66" s="49">
        <v>9254</v>
      </c>
      <c r="C66" s="49">
        <v>60</v>
      </c>
      <c r="D66" s="49">
        <v>5483</v>
      </c>
      <c r="E66" s="37">
        <f t="shared" si="0"/>
        <v>-40.7</v>
      </c>
      <c r="F66" s="37">
        <f t="shared" si="1"/>
        <v>9138.3</v>
      </c>
    </row>
    <row r="67" ht="19" customHeight="1" spans="1:6">
      <c r="A67" s="82" t="s">
        <v>185</v>
      </c>
      <c r="B67" s="49">
        <v>39855</v>
      </c>
      <c r="C67" s="49">
        <v>35000</v>
      </c>
      <c r="D67" s="49">
        <v>38921</v>
      </c>
      <c r="E67" s="37">
        <f t="shared" si="0"/>
        <v>-2.3</v>
      </c>
      <c r="F67" s="37">
        <f t="shared" si="1"/>
        <v>111.2</v>
      </c>
    </row>
    <row r="68" ht="19" customHeight="1" spans="1:6">
      <c r="A68" s="82" t="s">
        <v>186</v>
      </c>
      <c r="B68" s="49">
        <v>300</v>
      </c>
      <c r="C68" s="49"/>
      <c r="D68" s="49">
        <v>9546</v>
      </c>
      <c r="E68" s="37">
        <f t="shared" ref="E68:E80" si="2">IF(B68&lt;&gt;0,ROUND(100*(D68/B68-1),1),"")</f>
        <v>3082</v>
      </c>
      <c r="F68" s="37" t="str">
        <f t="shared" ref="F68:F80" si="3">IF(C68&lt;&gt;0,ROUND(100*(D68/C68),1),"")</f>
        <v/>
      </c>
    </row>
    <row r="69" ht="19" customHeight="1" spans="1:6">
      <c r="A69" s="82" t="s">
        <v>187</v>
      </c>
      <c r="B69" s="49">
        <v>9576</v>
      </c>
      <c r="C69" s="49">
        <v>431</v>
      </c>
      <c r="D69" s="49">
        <v>2377</v>
      </c>
      <c r="E69" s="37">
        <f t="shared" si="2"/>
        <v>-75.2</v>
      </c>
      <c r="F69" s="37">
        <f t="shared" si="3"/>
        <v>551.5</v>
      </c>
    </row>
    <row r="70" ht="19" customHeight="1" spans="1:6">
      <c r="A70" s="82" t="s">
        <v>189</v>
      </c>
      <c r="B70" s="49">
        <v>8903</v>
      </c>
      <c r="C70" s="49"/>
      <c r="D70" s="49">
        <v>1358</v>
      </c>
      <c r="E70" s="37">
        <f t="shared" si="2"/>
        <v>-84.7</v>
      </c>
      <c r="F70" s="37" t="str">
        <f t="shared" si="3"/>
        <v/>
      </c>
    </row>
    <row r="71" ht="19" customHeight="1" spans="1:6">
      <c r="A71" s="138" t="s">
        <v>579</v>
      </c>
      <c r="B71" s="49">
        <v>142557</v>
      </c>
      <c r="C71" s="49">
        <v>125077</v>
      </c>
      <c r="D71" s="49">
        <v>186137</v>
      </c>
      <c r="E71" s="37">
        <f t="shared" si="2"/>
        <v>30.6</v>
      </c>
      <c r="F71" s="37">
        <f t="shared" si="3"/>
        <v>148.8</v>
      </c>
    </row>
    <row r="72" ht="19" customHeight="1" spans="1:6">
      <c r="A72" s="139" t="s">
        <v>580</v>
      </c>
      <c r="B72" s="49">
        <v>1398</v>
      </c>
      <c r="C72" s="49">
        <v>162</v>
      </c>
      <c r="D72" s="49">
        <v>1398</v>
      </c>
      <c r="E72" s="37">
        <f t="shared" si="2"/>
        <v>0</v>
      </c>
      <c r="F72" s="37">
        <f t="shared" si="3"/>
        <v>863</v>
      </c>
    </row>
    <row r="73" ht="19" customHeight="1" spans="1:6">
      <c r="A73" s="139" t="s">
        <v>581</v>
      </c>
      <c r="B73" s="49">
        <v>141159</v>
      </c>
      <c r="C73" s="49">
        <v>124915</v>
      </c>
      <c r="D73" s="49">
        <v>184739</v>
      </c>
      <c r="E73" s="37">
        <f t="shared" si="2"/>
        <v>30.9</v>
      </c>
      <c r="F73" s="37">
        <f t="shared" si="3"/>
        <v>147.9</v>
      </c>
    </row>
    <row r="74" ht="19" customHeight="1" spans="1:6">
      <c r="A74" s="140" t="s">
        <v>582</v>
      </c>
      <c r="B74" s="49">
        <v>46167</v>
      </c>
      <c r="C74" s="49">
        <v>59198.8630830995</v>
      </c>
      <c r="D74" s="49">
        <v>58089</v>
      </c>
      <c r="E74" s="37">
        <f t="shared" si="2"/>
        <v>25.8</v>
      </c>
      <c r="F74" s="37">
        <f t="shared" si="3"/>
        <v>98.1</v>
      </c>
    </row>
    <row r="75" ht="19" customHeight="1" spans="1:6">
      <c r="A75" s="140" t="s">
        <v>583</v>
      </c>
      <c r="B75" s="49">
        <v>286120</v>
      </c>
      <c r="C75" s="49">
        <v>252491</v>
      </c>
      <c r="D75" s="49">
        <v>331298</v>
      </c>
      <c r="E75" s="37">
        <f t="shared" si="2"/>
        <v>15.8</v>
      </c>
      <c r="F75" s="37">
        <f t="shared" si="3"/>
        <v>131.2</v>
      </c>
    </row>
    <row r="76" ht="19" customHeight="1" spans="1:6">
      <c r="A76" s="140" t="s">
        <v>584</v>
      </c>
      <c r="B76" s="49">
        <v>365011</v>
      </c>
      <c r="C76" s="49"/>
      <c r="D76" s="49">
        <v>176348</v>
      </c>
      <c r="E76" s="37">
        <f t="shared" si="2"/>
        <v>-51.7</v>
      </c>
      <c r="F76" s="37" t="str">
        <f t="shared" si="3"/>
        <v/>
      </c>
    </row>
    <row r="77" ht="19" customHeight="1" spans="1:6">
      <c r="A77" s="140" t="s">
        <v>585</v>
      </c>
      <c r="B77" s="49">
        <v>118263</v>
      </c>
      <c r="C77" s="49"/>
      <c r="D77" s="49">
        <v>20000</v>
      </c>
      <c r="E77" s="37">
        <f t="shared" si="2"/>
        <v>-83.1</v>
      </c>
      <c r="F77" s="37" t="str">
        <f t="shared" si="3"/>
        <v/>
      </c>
    </row>
  </sheetData>
  <autoFilter xmlns:etc="http://www.wps.cn/officeDocument/2017/etCustomData" ref="A3:D77" etc:filterBottomFollowUsedRange="0">
    <extLst/>
  </autoFilter>
  <mergeCells count="1">
    <mergeCell ref="A1:F1"/>
  </mergeCells>
  <pageMargins left="0.75" right="0.47" top="1" bottom="1" header="0.5" footer="0.5"/>
  <pageSetup paperSize="9" firstPageNumber="23" fitToHeight="0" orientation="portrait" useFirstPageNumber="1" horizontalDpi="600" verticalDpi="600"/>
  <headerFooter alignWithMargins="0" scaleWithDoc="0">
    <evenFooter>&amp;L&amp;14—&amp;P—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opLeftCell="A58" workbookViewId="0">
      <selection activeCell="A5" sqref="A5:F70"/>
    </sheetView>
  </sheetViews>
  <sheetFormatPr defaultColWidth="9" defaultRowHeight="17.6" outlineLevelCol="5"/>
  <cols>
    <col min="1" max="1" width="38.75" style="1" customWidth="1"/>
    <col min="2" max="4" width="10.625" style="1" customWidth="1"/>
    <col min="5" max="6" width="8.25" style="1" customWidth="1"/>
    <col min="7" max="16384" width="9" style="1"/>
  </cols>
  <sheetData>
    <row r="1" s="1" customFormat="1" ht="31.6" spans="1:6">
      <c r="A1" s="128" t="s">
        <v>586</v>
      </c>
      <c r="B1" s="128"/>
      <c r="C1" s="128"/>
      <c r="D1" s="128"/>
      <c r="E1" s="128"/>
      <c r="F1" s="128"/>
    </row>
    <row r="2" s="69" customFormat="1" ht="18" customHeight="1" spans="1:6">
      <c r="A2" s="44"/>
      <c r="B2" s="44"/>
      <c r="C2" s="44"/>
      <c r="D2" s="44"/>
      <c r="E2" s="45"/>
      <c r="F2" s="45" t="s">
        <v>11</v>
      </c>
    </row>
    <row r="3" s="127" customFormat="1" ht="30" customHeight="1" spans="1:6">
      <c r="A3" s="46" t="s">
        <v>18</v>
      </c>
      <c r="B3" s="46" t="s">
        <v>560</v>
      </c>
      <c r="C3" s="46" t="s">
        <v>587</v>
      </c>
      <c r="D3" s="46" t="s">
        <v>562</v>
      </c>
      <c r="E3" s="34" t="s">
        <v>563</v>
      </c>
      <c r="F3" s="35" t="s">
        <v>17</v>
      </c>
    </row>
    <row r="4" s="127" customFormat="1" ht="21" customHeight="1" spans="1:6">
      <c r="A4" s="129" t="s">
        <v>564</v>
      </c>
      <c r="B4" s="130">
        <f>SUM(B5,B71,B74,B75,B76,B77)</f>
        <v>2692889</v>
      </c>
      <c r="C4" s="130">
        <f>SUM(C5,C71,C74,C75,C76,C77)</f>
        <v>1518357.7128</v>
      </c>
      <c r="D4" s="130">
        <f>SUM(D5,D71,D74,D75,D76,D77)</f>
        <v>2356657</v>
      </c>
      <c r="E4" s="37">
        <f>IF(B4&lt;&gt;0,ROUND(100*(D4/B4-1),1),"")</f>
        <v>-12.5</v>
      </c>
      <c r="F4" s="37">
        <f>IF(C4&lt;&gt;0,ROUND(100*(D4/C4),1),"")</f>
        <v>155.2</v>
      </c>
    </row>
    <row r="5" s="1" customFormat="1" ht="21" customHeight="1" spans="1:6">
      <c r="A5" s="118" t="s">
        <v>588</v>
      </c>
      <c r="B5" s="51">
        <f>SUM(B6,B13,B49)</f>
        <v>2146404</v>
      </c>
      <c r="C5" s="131">
        <v>1414357.7128</v>
      </c>
      <c r="D5" s="51">
        <v>1865305</v>
      </c>
      <c r="E5" s="37">
        <f>IF(B5&lt;&gt;0,ROUND(100*(D5/B5-1),1),"")</f>
        <v>-13.1</v>
      </c>
      <c r="F5" s="37">
        <f>IF(C5&lt;&gt;0,ROUND(100*(D5/C5),1),"")</f>
        <v>131.9</v>
      </c>
    </row>
    <row r="6" s="1" customFormat="1" ht="21" customHeight="1" spans="1:6">
      <c r="A6" s="118" t="s">
        <v>566</v>
      </c>
      <c r="B6" s="51">
        <f>SUM(B7:B12)</f>
        <v>66312</v>
      </c>
      <c r="C6" s="131">
        <v>66312</v>
      </c>
      <c r="D6" s="51">
        <v>77428</v>
      </c>
      <c r="E6" s="37">
        <f t="shared" ref="E6:E37" si="0">IF(B6&lt;&gt;0,ROUND(100*(D6/B6-1),1),"")</f>
        <v>16.8</v>
      </c>
      <c r="F6" s="37">
        <f t="shared" ref="F6:F37" si="1">IF(C6&lt;&gt;0,ROUND(100*(D6/C6),1),"")</f>
        <v>116.8</v>
      </c>
    </row>
    <row r="7" s="1" customFormat="1" ht="21" customHeight="1" spans="1:6">
      <c r="A7" s="119" t="s">
        <v>78</v>
      </c>
      <c r="B7" s="51">
        <v>5444</v>
      </c>
      <c r="C7" s="131">
        <v>5444</v>
      </c>
      <c r="D7" s="51">
        <v>5444</v>
      </c>
      <c r="E7" s="37">
        <f t="shared" si="0"/>
        <v>0</v>
      </c>
      <c r="F7" s="37">
        <f t="shared" si="1"/>
        <v>100</v>
      </c>
    </row>
    <row r="8" s="1" customFormat="1" ht="21" customHeight="1" spans="1:6">
      <c r="A8" s="119" t="s">
        <v>80</v>
      </c>
      <c r="B8" s="51">
        <v>2952</v>
      </c>
      <c r="C8" s="131">
        <v>2952</v>
      </c>
      <c r="D8" s="51">
        <v>2952</v>
      </c>
      <c r="E8" s="37">
        <f t="shared" si="0"/>
        <v>0</v>
      </c>
      <c r="F8" s="37">
        <f t="shared" si="1"/>
        <v>100</v>
      </c>
    </row>
    <row r="9" s="1" customFormat="1" ht="21" customHeight="1" spans="1:6">
      <c r="A9" s="119" t="s">
        <v>82</v>
      </c>
      <c r="B9" s="51">
        <v>29484</v>
      </c>
      <c r="C9" s="131">
        <v>29484</v>
      </c>
      <c r="D9" s="51">
        <v>38633</v>
      </c>
      <c r="E9" s="37">
        <f t="shared" si="0"/>
        <v>31</v>
      </c>
      <c r="F9" s="37">
        <f t="shared" si="1"/>
        <v>131</v>
      </c>
    </row>
    <row r="10" s="1" customFormat="1" ht="21" customHeight="1" spans="1:6">
      <c r="A10" s="119" t="s">
        <v>84</v>
      </c>
      <c r="B10" s="51">
        <v>113</v>
      </c>
      <c r="C10" s="131">
        <v>113</v>
      </c>
      <c r="D10" s="51">
        <v>113</v>
      </c>
      <c r="E10" s="37">
        <f t="shared" si="0"/>
        <v>0</v>
      </c>
      <c r="F10" s="37">
        <f t="shared" si="1"/>
        <v>100</v>
      </c>
    </row>
    <row r="11" s="1" customFormat="1" ht="21" customHeight="1" spans="1:6">
      <c r="A11" s="119" t="s">
        <v>86</v>
      </c>
      <c r="B11" s="51">
        <v>2994</v>
      </c>
      <c r="C11" s="131">
        <v>2994</v>
      </c>
      <c r="D11" s="51">
        <v>4961</v>
      </c>
      <c r="E11" s="37">
        <f t="shared" si="0"/>
        <v>65.7</v>
      </c>
      <c r="F11" s="37">
        <f t="shared" si="1"/>
        <v>165.7</v>
      </c>
    </row>
    <row r="12" s="1" customFormat="1" ht="21" customHeight="1" spans="1:6">
      <c r="A12" s="119" t="s">
        <v>88</v>
      </c>
      <c r="B12" s="51">
        <v>25325</v>
      </c>
      <c r="C12" s="131">
        <v>25325</v>
      </c>
      <c r="D12" s="51">
        <v>25325</v>
      </c>
      <c r="E12" s="37">
        <f t="shared" si="0"/>
        <v>0</v>
      </c>
      <c r="F12" s="37">
        <f t="shared" si="1"/>
        <v>100</v>
      </c>
    </row>
    <row r="13" s="1" customFormat="1" ht="21" customHeight="1" spans="1:6">
      <c r="A13" s="118" t="s">
        <v>567</v>
      </c>
      <c r="B13" s="51">
        <f>SUM(B14:B48)</f>
        <v>1586437</v>
      </c>
      <c r="C13" s="131">
        <v>1176919.6728</v>
      </c>
      <c r="D13" s="51">
        <v>1423588</v>
      </c>
      <c r="E13" s="37">
        <f t="shared" si="0"/>
        <v>-10.3</v>
      </c>
      <c r="F13" s="37">
        <f t="shared" si="1"/>
        <v>121</v>
      </c>
    </row>
    <row r="14" s="1" customFormat="1" ht="21" customHeight="1" spans="1:6">
      <c r="A14" s="119" t="s">
        <v>92</v>
      </c>
      <c r="B14" s="51">
        <v>66912</v>
      </c>
      <c r="C14" s="131">
        <v>69474.84</v>
      </c>
      <c r="D14" s="51">
        <v>72091</v>
      </c>
      <c r="E14" s="37">
        <f t="shared" si="0"/>
        <v>7.7</v>
      </c>
      <c r="F14" s="37">
        <f t="shared" si="1"/>
        <v>103.8</v>
      </c>
    </row>
    <row r="15" s="1" customFormat="1" ht="21" customHeight="1" spans="1:6">
      <c r="A15" s="119" t="s">
        <v>94</v>
      </c>
      <c r="B15" s="51">
        <v>279923</v>
      </c>
      <c r="C15" s="131">
        <v>282949</v>
      </c>
      <c r="D15" s="51">
        <v>314750</v>
      </c>
      <c r="E15" s="37">
        <f t="shared" si="0"/>
        <v>12.4</v>
      </c>
      <c r="F15" s="37">
        <f t="shared" si="1"/>
        <v>111.2</v>
      </c>
    </row>
    <row r="16" s="1" customFormat="1" ht="21" customHeight="1" spans="1:6">
      <c r="A16" s="119" t="s">
        <v>96</v>
      </c>
      <c r="B16" s="51">
        <v>130367</v>
      </c>
      <c r="C16" s="131">
        <v>62468</v>
      </c>
      <c r="D16" s="51">
        <v>80010</v>
      </c>
      <c r="E16" s="37">
        <f t="shared" si="0"/>
        <v>-38.6</v>
      </c>
      <c r="F16" s="37">
        <f t="shared" si="1"/>
        <v>128.1</v>
      </c>
    </row>
    <row r="17" s="1" customFormat="1" ht="21" customHeight="1" spans="1:6">
      <c r="A17" s="119" t="s">
        <v>98</v>
      </c>
      <c r="B17" s="51">
        <v>65105</v>
      </c>
      <c r="C17" s="131">
        <v>34242</v>
      </c>
      <c r="D17" s="51">
        <v>49829</v>
      </c>
      <c r="E17" s="37">
        <f t="shared" si="0"/>
        <v>-23.5</v>
      </c>
      <c r="F17" s="37">
        <f t="shared" si="1"/>
        <v>145.5</v>
      </c>
    </row>
    <row r="18" s="1" customFormat="1" ht="21" customHeight="1" spans="1:6">
      <c r="A18" s="119" t="s">
        <v>100</v>
      </c>
      <c r="B18" s="51">
        <v>0</v>
      </c>
      <c r="C18" s="131">
        <v>0</v>
      </c>
      <c r="D18" s="51">
        <v>0</v>
      </c>
      <c r="E18" s="37" t="str">
        <f t="shared" si="0"/>
        <v/>
      </c>
      <c r="F18" s="37" t="str">
        <f t="shared" si="1"/>
        <v/>
      </c>
    </row>
    <row r="19" s="1" customFormat="1" ht="21" customHeight="1" spans="1:6">
      <c r="A19" s="119" t="s">
        <v>568</v>
      </c>
      <c r="B19" s="51">
        <v>0</v>
      </c>
      <c r="C19" s="131">
        <v>0</v>
      </c>
      <c r="D19" s="51">
        <v>0</v>
      </c>
      <c r="E19" s="37" t="str">
        <f t="shared" si="0"/>
        <v/>
      </c>
      <c r="F19" s="37" t="str">
        <f t="shared" si="1"/>
        <v/>
      </c>
    </row>
    <row r="20" s="1" customFormat="1" ht="21" customHeight="1" spans="1:6">
      <c r="A20" s="119" t="s">
        <v>102</v>
      </c>
      <c r="B20" s="51">
        <v>3054</v>
      </c>
      <c r="C20" s="131">
        <v>1186</v>
      </c>
      <c r="D20" s="51">
        <v>3545</v>
      </c>
      <c r="E20" s="37">
        <f t="shared" si="0"/>
        <v>16.1</v>
      </c>
      <c r="F20" s="37">
        <f t="shared" si="1"/>
        <v>298.9</v>
      </c>
    </row>
    <row r="21" s="1" customFormat="1" ht="21" customHeight="1" spans="1:6">
      <c r="A21" s="119" t="s">
        <v>104</v>
      </c>
      <c r="B21" s="51">
        <v>23328</v>
      </c>
      <c r="C21" s="131">
        <v>12718</v>
      </c>
      <c r="D21" s="51">
        <v>23073</v>
      </c>
      <c r="E21" s="37">
        <f t="shared" si="0"/>
        <v>-1.1</v>
      </c>
      <c r="F21" s="37">
        <f t="shared" si="1"/>
        <v>181.4</v>
      </c>
    </row>
    <row r="22" s="1" customFormat="1" ht="21" customHeight="1" spans="1:6">
      <c r="A22" s="119" t="s">
        <v>106</v>
      </c>
      <c r="B22" s="51">
        <v>134266</v>
      </c>
      <c r="C22" s="131">
        <v>134266.19</v>
      </c>
      <c r="D22" s="51">
        <v>134266</v>
      </c>
      <c r="E22" s="37">
        <f t="shared" si="0"/>
        <v>0</v>
      </c>
      <c r="F22" s="37">
        <f t="shared" si="1"/>
        <v>100</v>
      </c>
    </row>
    <row r="23" s="1" customFormat="1" ht="21" customHeight="1" spans="1:6">
      <c r="A23" s="119" t="s">
        <v>108</v>
      </c>
      <c r="B23" s="51">
        <v>4739</v>
      </c>
      <c r="C23" s="131">
        <v>4259</v>
      </c>
      <c r="D23" s="51">
        <v>5312</v>
      </c>
      <c r="E23" s="37">
        <f t="shared" si="0"/>
        <v>12.1</v>
      </c>
      <c r="F23" s="37">
        <f t="shared" si="1"/>
        <v>124.7</v>
      </c>
    </row>
    <row r="24" s="1" customFormat="1" ht="21" customHeight="1" spans="1:6">
      <c r="A24" s="119" t="s">
        <v>110</v>
      </c>
      <c r="B24" s="51">
        <v>31730</v>
      </c>
      <c r="C24" s="131">
        <v>31678</v>
      </c>
      <c r="D24" s="51">
        <v>32992</v>
      </c>
      <c r="E24" s="37">
        <f t="shared" si="0"/>
        <v>4</v>
      </c>
      <c r="F24" s="37">
        <f t="shared" si="1"/>
        <v>104.1</v>
      </c>
    </row>
    <row r="25" s="1" customFormat="1" ht="21" customHeight="1" spans="1:6">
      <c r="A25" s="119" t="s">
        <v>112</v>
      </c>
      <c r="B25" s="51">
        <v>0</v>
      </c>
      <c r="C25" s="131">
        <v>0</v>
      </c>
      <c r="D25" s="51">
        <v>0</v>
      </c>
      <c r="E25" s="37" t="str">
        <f t="shared" si="0"/>
        <v/>
      </c>
      <c r="F25" s="37" t="str">
        <f t="shared" si="1"/>
        <v/>
      </c>
    </row>
    <row r="26" ht="21" customHeight="1" spans="1:6">
      <c r="A26" s="119" t="s">
        <v>569</v>
      </c>
      <c r="B26" s="51">
        <v>182827</v>
      </c>
      <c r="C26" s="131">
        <v>75602</v>
      </c>
      <c r="D26" s="51">
        <v>202356</v>
      </c>
      <c r="E26" s="37">
        <f t="shared" si="0"/>
        <v>10.7</v>
      </c>
      <c r="F26" s="37">
        <f t="shared" si="1"/>
        <v>267.7</v>
      </c>
    </row>
    <row r="27" ht="21" customHeight="1" spans="1:6">
      <c r="A27" s="119" t="s">
        <v>570</v>
      </c>
      <c r="B27" s="51">
        <v>550</v>
      </c>
      <c r="C27" s="131"/>
      <c r="D27" s="51">
        <v>724</v>
      </c>
      <c r="E27" s="37">
        <f t="shared" si="0"/>
        <v>31.6</v>
      </c>
      <c r="F27" s="37" t="str">
        <f t="shared" si="1"/>
        <v/>
      </c>
    </row>
    <row r="28" ht="21" customHeight="1" spans="1:6">
      <c r="A28" s="119" t="s">
        <v>118</v>
      </c>
      <c r="B28" s="51">
        <v>0</v>
      </c>
      <c r="C28" s="131"/>
      <c r="D28" s="51">
        <v>0</v>
      </c>
      <c r="E28" s="37" t="str">
        <f t="shared" si="0"/>
        <v/>
      </c>
      <c r="F28" s="37" t="str">
        <f t="shared" si="1"/>
        <v/>
      </c>
    </row>
    <row r="29" ht="21" customHeight="1" spans="1:6">
      <c r="A29" s="119" t="s">
        <v>120</v>
      </c>
      <c r="B29" s="51">
        <v>0</v>
      </c>
      <c r="C29" s="131"/>
      <c r="D29" s="51">
        <v>0</v>
      </c>
      <c r="E29" s="37" t="str">
        <f t="shared" si="0"/>
        <v/>
      </c>
      <c r="F29" s="37" t="str">
        <f t="shared" si="1"/>
        <v/>
      </c>
    </row>
    <row r="30" ht="21" customHeight="1" spans="1:6">
      <c r="A30" s="119" t="s">
        <v>122</v>
      </c>
      <c r="B30" s="51">
        <v>8592</v>
      </c>
      <c r="C30" s="131">
        <v>4520</v>
      </c>
      <c r="D30" s="51">
        <v>7479</v>
      </c>
      <c r="E30" s="37">
        <f t="shared" si="0"/>
        <v>-13</v>
      </c>
      <c r="F30" s="37">
        <f t="shared" si="1"/>
        <v>165.5</v>
      </c>
    </row>
    <row r="31" ht="21" customHeight="1" spans="1:6">
      <c r="A31" s="119" t="s">
        <v>124</v>
      </c>
      <c r="B31" s="51">
        <v>128059</v>
      </c>
      <c r="C31" s="131">
        <v>109228.75</v>
      </c>
      <c r="D31" s="51">
        <v>132834</v>
      </c>
      <c r="E31" s="37">
        <f t="shared" si="0"/>
        <v>3.7</v>
      </c>
      <c r="F31" s="37">
        <f t="shared" si="1"/>
        <v>121.6</v>
      </c>
    </row>
    <row r="32" ht="21" customHeight="1" spans="1:6">
      <c r="A32" s="119" t="s">
        <v>126</v>
      </c>
      <c r="B32" s="51">
        <v>0</v>
      </c>
      <c r="C32" s="131"/>
      <c r="D32" s="51">
        <v>0</v>
      </c>
      <c r="E32" s="37" t="str">
        <f t="shared" si="0"/>
        <v/>
      </c>
      <c r="F32" s="37" t="str">
        <f t="shared" si="1"/>
        <v/>
      </c>
    </row>
    <row r="33" ht="21" customHeight="1" spans="1:6">
      <c r="A33" s="119" t="s">
        <v>571</v>
      </c>
      <c r="B33" s="51">
        <v>4078</v>
      </c>
      <c r="C33" s="131">
        <v>876</v>
      </c>
      <c r="D33" s="51">
        <v>3051</v>
      </c>
      <c r="E33" s="37">
        <f t="shared" si="0"/>
        <v>-25.2</v>
      </c>
      <c r="F33" s="37">
        <f t="shared" si="1"/>
        <v>348.3</v>
      </c>
    </row>
    <row r="34" ht="21" customHeight="1" spans="1:6">
      <c r="A34" s="119" t="s">
        <v>572</v>
      </c>
      <c r="B34" s="51">
        <v>153033</v>
      </c>
      <c r="C34" s="131">
        <v>129736.6728</v>
      </c>
      <c r="D34" s="51">
        <v>159174</v>
      </c>
      <c r="E34" s="37">
        <f t="shared" si="0"/>
        <v>4</v>
      </c>
      <c r="F34" s="37">
        <f t="shared" si="1"/>
        <v>122.7</v>
      </c>
    </row>
    <row r="35" ht="21" customHeight="1" spans="1:6">
      <c r="A35" s="119" t="s">
        <v>132</v>
      </c>
      <c r="B35" s="51">
        <v>166505</v>
      </c>
      <c r="C35" s="131">
        <v>146946.11</v>
      </c>
      <c r="D35" s="51">
        <v>60861</v>
      </c>
      <c r="E35" s="37">
        <f t="shared" si="0"/>
        <v>-63.4</v>
      </c>
      <c r="F35" s="37">
        <f t="shared" si="1"/>
        <v>41.4</v>
      </c>
    </row>
    <row r="36" ht="21" customHeight="1" spans="1:6">
      <c r="A36" s="119" t="s">
        <v>134</v>
      </c>
      <c r="B36" s="51">
        <v>6626</v>
      </c>
      <c r="C36" s="131"/>
      <c r="D36" s="51">
        <v>4077</v>
      </c>
      <c r="E36" s="37">
        <f t="shared" si="0"/>
        <v>-38.5</v>
      </c>
      <c r="F36" s="37" t="str">
        <f t="shared" si="1"/>
        <v/>
      </c>
    </row>
    <row r="37" ht="21" customHeight="1" spans="1:6">
      <c r="A37" s="119" t="s">
        <v>136</v>
      </c>
      <c r="B37" s="51">
        <v>0</v>
      </c>
      <c r="C37" s="131"/>
      <c r="D37" s="51">
        <v>0</v>
      </c>
      <c r="E37" s="37" t="str">
        <f t="shared" si="0"/>
        <v/>
      </c>
      <c r="F37" s="37" t="str">
        <f t="shared" si="1"/>
        <v/>
      </c>
    </row>
    <row r="38" ht="21" customHeight="1" spans="1:6">
      <c r="A38" s="119" t="s">
        <v>138</v>
      </c>
      <c r="B38" s="51">
        <v>79315</v>
      </c>
      <c r="C38" s="131">
        <v>29236.23</v>
      </c>
      <c r="D38" s="51">
        <v>82757</v>
      </c>
      <c r="E38" s="37">
        <f t="shared" ref="E38:E77" si="2">IF(B38&lt;&gt;0,ROUND(100*(D38/B38-1),1),"")</f>
        <v>4.3</v>
      </c>
      <c r="F38" s="37">
        <f t="shared" ref="F38:F77" si="3">IF(C38&lt;&gt;0,ROUND(100*(D38/C38),1),"")</f>
        <v>283.1</v>
      </c>
    </row>
    <row r="39" ht="21" customHeight="1" spans="1:6">
      <c r="A39" s="119" t="s">
        <v>140</v>
      </c>
      <c r="B39" s="51">
        <v>7045</v>
      </c>
      <c r="C39" s="131">
        <v>4744.54</v>
      </c>
      <c r="D39" s="132">
        <v>22912</v>
      </c>
      <c r="E39" s="37">
        <f t="shared" si="2"/>
        <v>225.2</v>
      </c>
      <c r="F39" s="37">
        <f t="shared" si="3"/>
        <v>482.9</v>
      </c>
    </row>
    <row r="40" ht="21" customHeight="1" spans="1:6">
      <c r="A40" s="119" t="s">
        <v>589</v>
      </c>
      <c r="B40" s="51">
        <v>0</v>
      </c>
      <c r="C40" s="133"/>
      <c r="D40" s="51">
        <v>0</v>
      </c>
      <c r="E40" s="37" t="str">
        <f t="shared" si="2"/>
        <v/>
      </c>
      <c r="F40" s="37" t="str">
        <f t="shared" si="3"/>
        <v/>
      </c>
    </row>
    <row r="41" ht="21" customHeight="1" spans="1:6">
      <c r="A41" s="119" t="s">
        <v>574</v>
      </c>
      <c r="B41" s="51">
        <v>0</v>
      </c>
      <c r="C41" s="131"/>
      <c r="D41" s="134">
        <v>0</v>
      </c>
      <c r="E41" s="37" t="str">
        <f t="shared" si="2"/>
        <v/>
      </c>
      <c r="F41" s="37" t="str">
        <f t="shared" si="3"/>
        <v/>
      </c>
    </row>
    <row r="42" ht="21" customHeight="1" spans="1:6">
      <c r="A42" s="119" t="s">
        <v>146</v>
      </c>
      <c r="B42" s="51">
        <v>0</v>
      </c>
      <c r="C42" s="131"/>
      <c r="D42" s="51">
        <v>0</v>
      </c>
      <c r="E42" s="37" t="str">
        <f t="shared" si="2"/>
        <v/>
      </c>
      <c r="F42" s="37" t="str">
        <f t="shared" si="3"/>
        <v/>
      </c>
    </row>
    <row r="43" ht="21" customHeight="1" spans="1:6">
      <c r="A43" s="119" t="s">
        <v>575</v>
      </c>
      <c r="B43" s="51">
        <v>0</v>
      </c>
      <c r="C43" s="131"/>
      <c r="D43" s="51">
        <v>0</v>
      </c>
      <c r="E43" s="37" t="str">
        <f t="shared" si="2"/>
        <v/>
      </c>
      <c r="F43" s="37" t="str">
        <f t="shared" si="3"/>
        <v/>
      </c>
    </row>
    <row r="44" ht="21" customHeight="1" spans="1:6">
      <c r="A44" s="119" t="s">
        <v>150</v>
      </c>
      <c r="B44" s="51">
        <v>33913</v>
      </c>
      <c r="C44" s="131">
        <v>16740.23</v>
      </c>
      <c r="D44" s="51">
        <v>19927</v>
      </c>
      <c r="E44" s="37">
        <f t="shared" si="2"/>
        <v>-41.2</v>
      </c>
      <c r="F44" s="37">
        <f t="shared" si="3"/>
        <v>119</v>
      </c>
    </row>
    <row r="45" ht="21" customHeight="1" spans="1:6">
      <c r="A45" s="119" t="s">
        <v>576</v>
      </c>
      <c r="B45" s="51">
        <v>0</v>
      </c>
      <c r="C45" s="131"/>
      <c r="D45" s="51">
        <v>0</v>
      </c>
      <c r="E45" s="37" t="str">
        <f t="shared" si="2"/>
        <v/>
      </c>
      <c r="F45" s="37" t="str">
        <f t="shared" si="3"/>
        <v/>
      </c>
    </row>
    <row r="46" ht="21" customHeight="1" spans="1:6">
      <c r="A46" s="119" t="s">
        <v>577</v>
      </c>
      <c r="B46" s="51">
        <v>2980</v>
      </c>
      <c r="C46" s="131"/>
      <c r="D46" s="51">
        <v>646</v>
      </c>
      <c r="E46" s="37">
        <f t="shared" si="2"/>
        <v>-78.3</v>
      </c>
      <c r="F46" s="37" t="str">
        <f t="shared" si="3"/>
        <v/>
      </c>
    </row>
    <row r="47" ht="21" customHeight="1" spans="1:6">
      <c r="A47" s="119" t="s">
        <v>156</v>
      </c>
      <c r="B47" s="51">
        <v>0</v>
      </c>
      <c r="C47" s="131"/>
      <c r="D47" s="51">
        <v>0</v>
      </c>
      <c r="E47" s="37" t="str">
        <f t="shared" si="2"/>
        <v/>
      </c>
      <c r="F47" s="37" t="str">
        <f t="shared" si="3"/>
        <v/>
      </c>
    </row>
    <row r="48" ht="21" customHeight="1" spans="1:6">
      <c r="A48" s="119" t="s">
        <v>164</v>
      </c>
      <c r="B48" s="51">
        <v>73490</v>
      </c>
      <c r="C48" s="131">
        <v>26048.11</v>
      </c>
      <c r="D48" s="51">
        <v>10922</v>
      </c>
      <c r="E48" s="37">
        <f t="shared" si="2"/>
        <v>-85.1</v>
      </c>
      <c r="F48" s="37">
        <f t="shared" si="3"/>
        <v>41.9</v>
      </c>
    </row>
    <row r="49" ht="21" customHeight="1" spans="1:6">
      <c r="A49" s="118" t="s">
        <v>578</v>
      </c>
      <c r="B49" s="51">
        <f>SUM(B50:B70)</f>
        <v>493655</v>
      </c>
      <c r="C49" s="131">
        <v>171126.04</v>
      </c>
      <c r="D49" s="51">
        <v>364289</v>
      </c>
      <c r="E49" s="37">
        <f t="shared" si="2"/>
        <v>-26.2</v>
      </c>
      <c r="F49" s="37">
        <f t="shared" si="3"/>
        <v>212.9</v>
      </c>
    </row>
    <row r="50" ht="21" customHeight="1" spans="1:6">
      <c r="A50" s="119" t="s">
        <v>167</v>
      </c>
      <c r="B50" s="51">
        <v>5507</v>
      </c>
      <c r="C50" s="131">
        <v>3892.46</v>
      </c>
      <c r="D50" s="51">
        <v>3386</v>
      </c>
      <c r="E50" s="37">
        <f t="shared" si="2"/>
        <v>-38.5</v>
      </c>
      <c r="F50" s="37">
        <f t="shared" si="3"/>
        <v>87</v>
      </c>
    </row>
    <row r="51" ht="21" customHeight="1" spans="1:6">
      <c r="A51" s="119" t="s">
        <v>168</v>
      </c>
      <c r="B51" s="51">
        <v>0</v>
      </c>
      <c r="C51" s="131">
        <v>0</v>
      </c>
      <c r="D51" s="51">
        <v>0</v>
      </c>
      <c r="E51" s="37" t="str">
        <f t="shared" si="2"/>
        <v/>
      </c>
      <c r="F51" s="37" t="str">
        <f t="shared" si="3"/>
        <v/>
      </c>
    </row>
    <row r="52" ht="21" customHeight="1" spans="1:6">
      <c r="A52" s="119" t="s">
        <v>169</v>
      </c>
      <c r="B52" s="51">
        <v>0</v>
      </c>
      <c r="C52" s="131">
        <v>0</v>
      </c>
      <c r="D52" s="51">
        <v>0</v>
      </c>
      <c r="E52" s="37" t="str">
        <f t="shared" si="2"/>
        <v/>
      </c>
      <c r="F52" s="37" t="str">
        <f t="shared" si="3"/>
        <v/>
      </c>
    </row>
    <row r="53" ht="21" customHeight="1" spans="1:6">
      <c r="A53" s="119" t="s">
        <v>170</v>
      </c>
      <c r="B53" s="51">
        <v>2218</v>
      </c>
      <c r="C53" s="131"/>
      <c r="D53" s="51">
        <v>170</v>
      </c>
      <c r="E53" s="37">
        <f t="shared" si="2"/>
        <v>-92.3</v>
      </c>
      <c r="F53" s="37" t="str">
        <f t="shared" si="3"/>
        <v/>
      </c>
    </row>
    <row r="54" ht="21" customHeight="1" spans="1:6">
      <c r="A54" s="119" t="s">
        <v>171</v>
      </c>
      <c r="B54" s="51">
        <v>8697</v>
      </c>
      <c r="C54" s="131"/>
      <c r="D54" s="51">
        <v>5467</v>
      </c>
      <c r="E54" s="37">
        <f t="shared" si="2"/>
        <v>-37.1</v>
      </c>
      <c r="F54" s="37" t="str">
        <f t="shared" si="3"/>
        <v/>
      </c>
    </row>
    <row r="55" ht="21" customHeight="1" spans="1:6">
      <c r="A55" s="119" t="s">
        <v>172</v>
      </c>
      <c r="B55" s="51">
        <v>985</v>
      </c>
      <c r="C55" s="131"/>
      <c r="D55" s="51">
        <v>1175</v>
      </c>
      <c r="E55" s="37">
        <f t="shared" si="2"/>
        <v>19.3</v>
      </c>
      <c r="F55" s="37" t="str">
        <f t="shared" si="3"/>
        <v/>
      </c>
    </row>
    <row r="56" ht="21" customHeight="1" spans="1:6">
      <c r="A56" s="119" t="s">
        <v>173</v>
      </c>
      <c r="B56" s="51">
        <v>11071</v>
      </c>
      <c r="C56" s="131"/>
      <c r="D56" s="51">
        <v>2677</v>
      </c>
      <c r="E56" s="37">
        <f t="shared" si="2"/>
        <v>-75.8</v>
      </c>
      <c r="F56" s="37" t="str">
        <f t="shared" si="3"/>
        <v/>
      </c>
    </row>
    <row r="57" ht="21" customHeight="1" spans="1:6">
      <c r="A57" s="119" t="s">
        <v>174</v>
      </c>
      <c r="B57" s="51">
        <v>27638</v>
      </c>
      <c r="C57" s="131">
        <v>19693.29</v>
      </c>
      <c r="D57" s="51">
        <v>28223</v>
      </c>
      <c r="E57" s="37">
        <f t="shared" si="2"/>
        <v>2.1</v>
      </c>
      <c r="F57" s="37">
        <f t="shared" si="3"/>
        <v>143.3</v>
      </c>
    </row>
    <row r="58" ht="21" customHeight="1" spans="1:6">
      <c r="A58" s="119" t="s">
        <v>175</v>
      </c>
      <c r="B58" s="51">
        <v>44082</v>
      </c>
      <c r="C58" s="131">
        <v>7738.34</v>
      </c>
      <c r="D58" s="51">
        <v>23740</v>
      </c>
      <c r="E58" s="37">
        <f t="shared" si="2"/>
        <v>-46.1</v>
      </c>
      <c r="F58" s="37">
        <f t="shared" si="3"/>
        <v>306.8</v>
      </c>
    </row>
    <row r="59" ht="21" customHeight="1" spans="1:6">
      <c r="A59" s="119" t="s">
        <v>176</v>
      </c>
      <c r="B59" s="51">
        <v>13679</v>
      </c>
      <c r="C59" s="131"/>
      <c r="D59" s="51">
        <v>34023</v>
      </c>
      <c r="E59" s="37">
        <f t="shared" si="2"/>
        <v>148.7</v>
      </c>
      <c r="F59" s="37" t="str">
        <f t="shared" si="3"/>
        <v/>
      </c>
    </row>
    <row r="60" ht="21" customHeight="1" spans="1:6">
      <c r="A60" s="119" t="s">
        <v>177</v>
      </c>
      <c r="B60" s="51">
        <v>56918</v>
      </c>
      <c r="C60" s="131">
        <v>548</v>
      </c>
      <c r="D60" s="51">
        <v>23418</v>
      </c>
      <c r="E60" s="37">
        <f t="shared" si="2"/>
        <v>-58.9</v>
      </c>
      <c r="F60" s="135">
        <f t="shared" si="3"/>
        <v>4273.4</v>
      </c>
    </row>
    <row r="61" ht="21" customHeight="1" spans="1:6">
      <c r="A61" s="119" t="s">
        <v>178</v>
      </c>
      <c r="B61" s="51">
        <v>190790</v>
      </c>
      <c r="C61" s="131">
        <v>127693.95</v>
      </c>
      <c r="D61" s="51">
        <v>159481</v>
      </c>
      <c r="E61" s="37">
        <f t="shared" si="2"/>
        <v>-16.4</v>
      </c>
      <c r="F61" s="37">
        <f t="shared" si="3"/>
        <v>124.9</v>
      </c>
    </row>
    <row r="62" ht="21" customHeight="1" spans="1:6">
      <c r="A62" s="119" t="s">
        <v>179</v>
      </c>
      <c r="B62" s="51">
        <v>45871</v>
      </c>
      <c r="C62" s="131">
        <v>1000</v>
      </c>
      <c r="D62" s="51">
        <v>2428</v>
      </c>
      <c r="E62" s="37">
        <f t="shared" si="2"/>
        <v>-94.7</v>
      </c>
      <c r="F62" s="37">
        <f t="shared" si="3"/>
        <v>242.8</v>
      </c>
    </row>
    <row r="63" ht="21" customHeight="1" spans="1:6">
      <c r="A63" s="119" t="s">
        <v>181</v>
      </c>
      <c r="B63" s="51">
        <v>30808</v>
      </c>
      <c r="C63" s="131"/>
      <c r="D63" s="51">
        <v>24870</v>
      </c>
      <c r="E63" s="37">
        <f t="shared" si="2"/>
        <v>-19.3</v>
      </c>
      <c r="F63" s="37" t="str">
        <f t="shared" si="3"/>
        <v/>
      </c>
    </row>
    <row r="64" ht="21" customHeight="1" spans="1:6">
      <c r="A64" s="119" t="s">
        <v>182</v>
      </c>
      <c r="B64" s="51">
        <v>5302</v>
      </c>
      <c r="C64" s="131">
        <v>500</v>
      </c>
      <c r="D64" s="51">
        <v>2148</v>
      </c>
      <c r="E64" s="37">
        <f t="shared" si="2"/>
        <v>-59.5</v>
      </c>
      <c r="F64" s="37">
        <f t="shared" si="3"/>
        <v>429.6</v>
      </c>
    </row>
    <row r="65" ht="21" customHeight="1" spans="1:6">
      <c r="A65" s="119" t="s">
        <v>183</v>
      </c>
      <c r="B65" s="51">
        <v>421</v>
      </c>
      <c r="C65" s="131"/>
      <c r="D65" s="51">
        <v>22328</v>
      </c>
      <c r="E65" s="135">
        <f t="shared" si="2"/>
        <v>5203.6</v>
      </c>
      <c r="F65" s="37" t="str">
        <f t="shared" si="3"/>
        <v/>
      </c>
    </row>
    <row r="66" ht="21" customHeight="1" spans="1:6">
      <c r="A66" s="119" t="s">
        <v>184</v>
      </c>
      <c r="B66" s="51">
        <v>8381</v>
      </c>
      <c r="C66" s="131">
        <v>60</v>
      </c>
      <c r="D66" s="51">
        <v>3500</v>
      </c>
      <c r="E66" s="37">
        <f t="shared" si="2"/>
        <v>-58.2</v>
      </c>
      <c r="F66" s="135">
        <f t="shared" si="3"/>
        <v>5833.3</v>
      </c>
    </row>
    <row r="67" ht="21" customHeight="1" spans="1:6">
      <c r="A67" s="119" t="s">
        <v>185</v>
      </c>
      <c r="B67" s="51">
        <v>32435</v>
      </c>
      <c r="C67" s="131">
        <v>10000</v>
      </c>
      <c r="D67" s="51">
        <v>22678</v>
      </c>
      <c r="E67" s="37">
        <f t="shared" si="2"/>
        <v>-30.1</v>
      </c>
      <c r="F67" s="37">
        <f t="shared" si="3"/>
        <v>226.8</v>
      </c>
    </row>
    <row r="68" ht="21" customHeight="1" spans="1:6">
      <c r="A68" s="119" t="s">
        <v>186</v>
      </c>
      <c r="B68" s="51">
        <v>100</v>
      </c>
      <c r="C68" s="131"/>
      <c r="D68" s="51">
        <v>900</v>
      </c>
      <c r="E68" s="37">
        <f t="shared" si="2"/>
        <v>800</v>
      </c>
      <c r="F68" s="37" t="str">
        <f t="shared" si="3"/>
        <v/>
      </c>
    </row>
    <row r="69" ht="21" customHeight="1" spans="1:6">
      <c r="A69" s="119" t="s">
        <v>187</v>
      </c>
      <c r="B69" s="51">
        <v>4283</v>
      </c>
      <c r="C69" s="131"/>
      <c r="D69" s="51">
        <v>686</v>
      </c>
      <c r="E69" s="37">
        <f t="shared" si="2"/>
        <v>-84</v>
      </c>
      <c r="F69" s="37" t="str">
        <f t="shared" si="3"/>
        <v/>
      </c>
    </row>
    <row r="70" ht="21" customHeight="1" spans="1:6">
      <c r="A70" s="119" t="s">
        <v>189</v>
      </c>
      <c r="B70" s="51">
        <v>4469</v>
      </c>
      <c r="C70" s="131"/>
      <c r="D70" s="51">
        <v>2991</v>
      </c>
      <c r="E70" s="37">
        <f t="shared" si="2"/>
        <v>-33.1</v>
      </c>
      <c r="F70" s="37" t="str">
        <f t="shared" si="3"/>
        <v/>
      </c>
    </row>
    <row r="71" ht="21" customHeight="1" spans="1:6">
      <c r="A71" s="118" t="s">
        <v>590</v>
      </c>
      <c r="B71" s="51">
        <f>SUM(B72:B73)</f>
        <v>104577</v>
      </c>
      <c r="C71" s="131">
        <v>104000</v>
      </c>
      <c r="D71" s="51">
        <v>172482</v>
      </c>
      <c r="E71" s="37">
        <f t="shared" si="2"/>
        <v>64.9</v>
      </c>
      <c r="F71" s="37">
        <f t="shared" si="3"/>
        <v>165.8</v>
      </c>
    </row>
    <row r="72" ht="21" customHeight="1" spans="1:6">
      <c r="A72" s="119" t="s">
        <v>591</v>
      </c>
      <c r="B72" s="51">
        <v>62094</v>
      </c>
      <c r="C72" s="131">
        <v>59828</v>
      </c>
      <c r="D72" s="51">
        <v>62254</v>
      </c>
      <c r="E72" s="37">
        <f t="shared" si="2"/>
        <v>0.3</v>
      </c>
      <c r="F72" s="37">
        <f t="shared" si="3"/>
        <v>104.1</v>
      </c>
    </row>
    <row r="73" ht="21" customHeight="1" spans="1:6">
      <c r="A73" s="119" t="s">
        <v>592</v>
      </c>
      <c r="B73" s="51">
        <v>42483</v>
      </c>
      <c r="C73" s="131">
        <v>44172</v>
      </c>
      <c r="D73" s="51">
        <v>110228</v>
      </c>
      <c r="E73" s="37">
        <f t="shared" si="2"/>
        <v>159.5</v>
      </c>
      <c r="F73" s="37">
        <f t="shared" si="3"/>
        <v>249.5</v>
      </c>
    </row>
    <row r="74" ht="21" customHeight="1" spans="1:6">
      <c r="A74" s="118" t="s">
        <v>593</v>
      </c>
      <c r="B74" s="51">
        <v>331426</v>
      </c>
      <c r="C74" s="131"/>
      <c r="D74" s="51">
        <v>112131</v>
      </c>
      <c r="E74" s="37">
        <f t="shared" si="2"/>
        <v>-66.2</v>
      </c>
      <c r="F74" s="37" t="str">
        <f t="shared" si="3"/>
        <v/>
      </c>
    </row>
    <row r="75" ht="21" customHeight="1" spans="1:6">
      <c r="A75" s="118" t="s">
        <v>594</v>
      </c>
      <c r="B75" s="51">
        <v>32393</v>
      </c>
      <c r="C75" s="131"/>
      <c r="D75" s="51">
        <v>59770</v>
      </c>
      <c r="E75" s="37">
        <f t="shared" si="2"/>
        <v>84.5</v>
      </c>
      <c r="F75" s="37" t="str">
        <f t="shared" si="3"/>
        <v/>
      </c>
    </row>
    <row r="76" ht="21" customHeight="1" spans="1:6">
      <c r="A76" s="118" t="s">
        <v>595</v>
      </c>
      <c r="B76" s="51">
        <v>20000</v>
      </c>
      <c r="C76" s="131"/>
      <c r="D76" s="51">
        <v>0</v>
      </c>
      <c r="E76" s="37">
        <f t="shared" si="2"/>
        <v>-100</v>
      </c>
      <c r="F76" s="37" t="str">
        <f t="shared" si="3"/>
        <v/>
      </c>
    </row>
    <row r="77" ht="21" customHeight="1" spans="1:6">
      <c r="A77" s="118" t="s">
        <v>596</v>
      </c>
      <c r="B77" s="51">
        <v>58089</v>
      </c>
      <c r="C77" s="131"/>
      <c r="D77" s="51">
        <v>146969</v>
      </c>
      <c r="E77" s="37">
        <f t="shared" si="2"/>
        <v>153</v>
      </c>
      <c r="F77" s="37" t="str">
        <f t="shared" si="3"/>
        <v/>
      </c>
    </row>
  </sheetData>
  <mergeCells count="1">
    <mergeCell ref="A1:F1"/>
  </mergeCells>
  <pageMargins left="0.75" right="0.75" top="1" bottom="1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E6" sqref="E6"/>
    </sheetView>
  </sheetViews>
  <sheetFormatPr defaultColWidth="12.125" defaultRowHeight="17.6" outlineLevelCol="4"/>
  <cols>
    <col min="1" max="1" width="10.375" style="42" customWidth="1"/>
    <col min="2" max="2" width="46.5" style="42" customWidth="1"/>
    <col min="3" max="3" width="21.625" style="109" customWidth="1"/>
    <col min="4" max="4" width="16.9807692307692" style="109" customWidth="1"/>
    <col min="5" max="5" width="21.625" style="109" customWidth="1"/>
    <col min="6" max="16384" width="12.125" style="42"/>
  </cols>
  <sheetData>
    <row r="1" ht="30" customHeight="1" spans="1:5">
      <c r="A1" s="110"/>
      <c r="B1" s="111" t="s">
        <v>597</v>
      </c>
      <c r="C1" s="112"/>
      <c r="D1" s="112"/>
      <c r="E1" s="112"/>
    </row>
    <row r="2" ht="16.9" customHeight="1" spans="1:5">
      <c r="A2" s="69"/>
      <c r="B2" s="69"/>
      <c r="C2" s="113"/>
      <c r="E2" s="113" t="s">
        <v>11</v>
      </c>
    </row>
    <row r="3" s="108" customFormat="1" ht="33" customHeight="1" spans="1:5">
      <c r="A3" s="67" t="s">
        <v>216</v>
      </c>
      <c r="B3" s="67" t="s">
        <v>217</v>
      </c>
      <c r="C3" s="114" t="s">
        <v>14</v>
      </c>
      <c r="D3" s="114" t="s">
        <v>336</v>
      </c>
      <c r="E3" s="114" t="s">
        <v>15</v>
      </c>
    </row>
    <row r="4" ht="17.1" customHeight="1" spans="1:5">
      <c r="A4" s="115"/>
      <c r="B4" s="102" t="s">
        <v>70</v>
      </c>
      <c r="C4" s="116">
        <f>SUM(C5,C10,C21,C29,C36,C40,C43,C47,C50,C56,C60,C65,C68,C73)</f>
        <v>291534</v>
      </c>
      <c r="D4" s="116">
        <f>SUM(D5,D10,D21,D29,D36,D40,D43,D47,D50,D56,D60,D65,D68,D73)</f>
        <v>352097</v>
      </c>
      <c r="E4" s="116">
        <f>SUM(E5,E10,E21,E29,E36,E40,E43,E47,E50,E56,E60,E65,E68,E73)</f>
        <v>315298</v>
      </c>
    </row>
    <row r="5" ht="17.1" customHeight="1" spans="1:5">
      <c r="A5" s="117">
        <v>501</v>
      </c>
      <c r="B5" s="118" t="s">
        <v>598</v>
      </c>
      <c r="C5" s="116">
        <v>43095</v>
      </c>
      <c r="D5" s="116">
        <v>46896</v>
      </c>
      <c r="E5" s="116">
        <v>44862</v>
      </c>
    </row>
    <row r="6" ht="17.1" customHeight="1" spans="1:5">
      <c r="A6" s="117">
        <v>50101</v>
      </c>
      <c r="B6" s="119" t="s">
        <v>599</v>
      </c>
      <c r="C6" s="120">
        <v>24461</v>
      </c>
      <c r="D6" s="120">
        <v>26563</v>
      </c>
      <c r="E6" s="120">
        <v>25133</v>
      </c>
    </row>
    <row r="7" ht="17.1" customHeight="1" spans="1:5">
      <c r="A7" s="117">
        <v>50102</v>
      </c>
      <c r="B7" s="119" t="s">
        <v>600</v>
      </c>
      <c r="C7" s="120">
        <v>8624</v>
      </c>
      <c r="D7" s="120">
        <v>8213</v>
      </c>
      <c r="E7" s="120">
        <v>7866</v>
      </c>
    </row>
    <row r="8" ht="17.1" customHeight="1" spans="1:5">
      <c r="A8" s="117">
        <v>50103</v>
      </c>
      <c r="B8" s="119" t="s">
        <v>601</v>
      </c>
      <c r="C8" s="120">
        <v>2589</v>
      </c>
      <c r="D8" s="120">
        <v>2527</v>
      </c>
      <c r="E8" s="120">
        <v>2527</v>
      </c>
    </row>
    <row r="9" ht="17.1" customHeight="1" spans="1:5">
      <c r="A9" s="117">
        <v>50199</v>
      </c>
      <c r="B9" s="119" t="s">
        <v>602</v>
      </c>
      <c r="C9" s="120">
        <v>7421</v>
      </c>
      <c r="D9" s="120">
        <v>9593</v>
      </c>
      <c r="E9" s="120">
        <v>9336</v>
      </c>
    </row>
    <row r="10" ht="17.1" customHeight="1" spans="1:5">
      <c r="A10" s="117">
        <v>502</v>
      </c>
      <c r="B10" s="118" t="s">
        <v>603</v>
      </c>
      <c r="C10" s="116">
        <v>13339</v>
      </c>
      <c r="D10" s="116">
        <v>19595</v>
      </c>
      <c r="E10" s="116">
        <v>14927</v>
      </c>
    </row>
    <row r="11" ht="17.1" customHeight="1" spans="1:5">
      <c r="A11" s="117">
        <v>50201</v>
      </c>
      <c r="B11" s="119" t="s">
        <v>604</v>
      </c>
      <c r="C11" s="120">
        <v>3741</v>
      </c>
      <c r="D11" s="120">
        <v>5843</v>
      </c>
      <c r="E11" s="120">
        <v>5439</v>
      </c>
    </row>
    <row r="12" ht="17.1" customHeight="1" spans="1:5">
      <c r="A12" s="117">
        <v>50202</v>
      </c>
      <c r="B12" s="119" t="s">
        <v>605</v>
      </c>
      <c r="C12" s="120">
        <v>168</v>
      </c>
      <c r="D12" s="120">
        <v>158</v>
      </c>
      <c r="E12" s="120">
        <v>96</v>
      </c>
    </row>
    <row r="13" ht="17.1" customHeight="1" spans="1:5">
      <c r="A13" s="117">
        <v>50203</v>
      </c>
      <c r="B13" s="119" t="s">
        <v>606</v>
      </c>
      <c r="C13" s="120">
        <v>220</v>
      </c>
      <c r="D13" s="120">
        <v>97</v>
      </c>
      <c r="E13" s="120">
        <v>96</v>
      </c>
    </row>
    <row r="14" ht="17.1" customHeight="1" spans="1:5">
      <c r="A14" s="117">
        <v>50204</v>
      </c>
      <c r="B14" s="119" t="s">
        <v>607</v>
      </c>
      <c r="C14" s="120">
        <v>488</v>
      </c>
      <c r="D14" s="120">
        <v>533</v>
      </c>
      <c r="E14" s="120">
        <v>533</v>
      </c>
    </row>
    <row r="15" ht="17.1" customHeight="1" spans="1:5">
      <c r="A15" s="117">
        <v>50205</v>
      </c>
      <c r="B15" s="119" t="s">
        <v>608</v>
      </c>
      <c r="C15" s="120">
        <v>5494</v>
      </c>
      <c r="D15" s="120">
        <v>9315</v>
      </c>
      <c r="E15" s="120">
        <v>6169</v>
      </c>
    </row>
    <row r="16" ht="17.1" customHeight="1" spans="1:5">
      <c r="A16" s="117">
        <v>50206</v>
      </c>
      <c r="B16" s="119" t="s">
        <v>609</v>
      </c>
      <c r="C16" s="120">
        <v>95</v>
      </c>
      <c r="D16" s="120">
        <v>67</v>
      </c>
      <c r="E16" s="120">
        <v>57</v>
      </c>
    </row>
    <row r="17" ht="17.1" customHeight="1" spans="1:5">
      <c r="A17" s="117">
        <v>50207</v>
      </c>
      <c r="B17" s="119" t="s">
        <v>610</v>
      </c>
      <c r="C17" s="120"/>
      <c r="D17" s="120"/>
      <c r="E17" s="120"/>
    </row>
    <row r="18" ht="17.1" customHeight="1" spans="1:5">
      <c r="A18" s="117">
        <v>50208</v>
      </c>
      <c r="B18" s="119" t="s">
        <v>611</v>
      </c>
      <c r="C18" s="120">
        <v>334</v>
      </c>
      <c r="D18" s="120">
        <v>500</v>
      </c>
      <c r="E18" s="120">
        <v>252</v>
      </c>
    </row>
    <row r="19" ht="17.1" customHeight="1" spans="1:5">
      <c r="A19" s="117">
        <v>50209</v>
      </c>
      <c r="B19" s="119" t="s">
        <v>612</v>
      </c>
      <c r="C19" s="120">
        <v>296</v>
      </c>
      <c r="D19" s="120">
        <v>458</v>
      </c>
      <c r="E19" s="120">
        <v>361</v>
      </c>
    </row>
    <row r="20" ht="17.1" customHeight="1" spans="1:5">
      <c r="A20" s="117">
        <v>50299</v>
      </c>
      <c r="B20" s="119" t="s">
        <v>613</v>
      </c>
      <c r="C20" s="120">
        <v>2503</v>
      </c>
      <c r="D20" s="120">
        <v>2624</v>
      </c>
      <c r="E20" s="120">
        <v>1924</v>
      </c>
    </row>
    <row r="21" ht="17.1" customHeight="1" spans="1:5">
      <c r="A21" s="117">
        <v>503</v>
      </c>
      <c r="B21" s="118" t="s">
        <v>614</v>
      </c>
      <c r="C21" s="116">
        <v>23979</v>
      </c>
      <c r="D21" s="116">
        <v>28658</v>
      </c>
      <c r="E21" s="116">
        <v>19481</v>
      </c>
    </row>
    <row r="22" ht="17.1" customHeight="1" spans="1:5">
      <c r="A22" s="117">
        <v>50301</v>
      </c>
      <c r="B22" s="119" t="s">
        <v>615</v>
      </c>
      <c r="C22" s="120">
        <v>1349</v>
      </c>
      <c r="D22" s="120">
        <v>597</v>
      </c>
      <c r="E22" s="120">
        <v>308</v>
      </c>
    </row>
    <row r="23" ht="17.1" customHeight="1" spans="1:5">
      <c r="A23" s="117">
        <v>50302</v>
      </c>
      <c r="B23" s="119" t="s">
        <v>616</v>
      </c>
      <c r="C23" s="120">
        <v>19711</v>
      </c>
      <c r="D23" s="120">
        <v>23130</v>
      </c>
      <c r="E23" s="120">
        <v>17202</v>
      </c>
    </row>
    <row r="24" ht="17.1" customHeight="1" spans="1:5">
      <c r="A24" s="117">
        <v>50303</v>
      </c>
      <c r="B24" s="119" t="s">
        <v>617</v>
      </c>
      <c r="C24" s="120"/>
      <c r="D24" s="120">
        <v>64</v>
      </c>
      <c r="E24" s="120">
        <v>64</v>
      </c>
    </row>
    <row r="25" ht="17.1" customHeight="1" spans="1:5">
      <c r="A25" s="117">
        <v>50305</v>
      </c>
      <c r="B25" s="119" t="s">
        <v>618</v>
      </c>
      <c r="C25" s="120"/>
      <c r="D25" s="120">
        <v>304</v>
      </c>
      <c r="E25" s="120">
        <v>252</v>
      </c>
    </row>
    <row r="26" ht="17.1" customHeight="1" spans="1:5">
      <c r="A26" s="117">
        <v>50306</v>
      </c>
      <c r="B26" s="119" t="s">
        <v>619</v>
      </c>
      <c r="C26" s="120">
        <v>2030</v>
      </c>
      <c r="D26" s="120">
        <v>2582</v>
      </c>
      <c r="E26" s="120">
        <v>1439</v>
      </c>
    </row>
    <row r="27" ht="17.1" customHeight="1" spans="1:5">
      <c r="A27" s="117">
        <v>50307</v>
      </c>
      <c r="B27" s="119" t="s">
        <v>620</v>
      </c>
      <c r="C27" s="120">
        <v>71</v>
      </c>
      <c r="D27" s="120">
        <v>269</v>
      </c>
      <c r="E27" s="120">
        <v>57</v>
      </c>
    </row>
    <row r="28" ht="17.1" customHeight="1" spans="1:5">
      <c r="A28" s="117">
        <v>50399</v>
      </c>
      <c r="B28" s="119" t="s">
        <v>621</v>
      </c>
      <c r="C28" s="120">
        <v>818</v>
      </c>
      <c r="D28" s="120">
        <v>1712</v>
      </c>
      <c r="E28" s="120">
        <v>159</v>
      </c>
    </row>
    <row r="29" ht="17.1" customHeight="1" spans="1:5">
      <c r="A29" s="117">
        <v>504</v>
      </c>
      <c r="B29" s="118" t="s">
        <v>622</v>
      </c>
      <c r="C29" s="116">
        <v>3090</v>
      </c>
      <c r="D29" s="116">
        <v>4074</v>
      </c>
      <c r="E29" s="116">
        <v>2609</v>
      </c>
    </row>
    <row r="30" ht="17.1" customHeight="1" spans="1:5">
      <c r="A30" s="117">
        <v>50401</v>
      </c>
      <c r="B30" s="119" t="s">
        <v>615</v>
      </c>
      <c r="C30" s="120">
        <v>3020</v>
      </c>
      <c r="D30" s="120">
        <v>2330</v>
      </c>
      <c r="E30" s="120">
        <v>1820</v>
      </c>
    </row>
    <row r="31" ht="17.1" customHeight="1" spans="1:5">
      <c r="A31" s="117">
        <v>50402</v>
      </c>
      <c r="B31" s="119" t="s">
        <v>616</v>
      </c>
      <c r="C31" s="120"/>
      <c r="D31" s="120">
        <v>756</v>
      </c>
      <c r="E31" s="120">
        <v>473</v>
      </c>
    </row>
    <row r="32" ht="17.1" customHeight="1" spans="1:5">
      <c r="A32" s="117">
        <v>50403</v>
      </c>
      <c r="B32" s="119" t="s">
        <v>617</v>
      </c>
      <c r="C32" s="120"/>
      <c r="D32" s="120"/>
      <c r="E32" s="120"/>
    </row>
    <row r="33" ht="17.1" customHeight="1" spans="1:5">
      <c r="A33" s="117">
        <v>50404</v>
      </c>
      <c r="B33" s="119" t="s">
        <v>619</v>
      </c>
      <c r="C33" s="120"/>
      <c r="D33" s="120"/>
      <c r="E33" s="120"/>
    </row>
    <row r="34" ht="17.1" customHeight="1" spans="1:5">
      <c r="A34" s="117">
        <v>50405</v>
      </c>
      <c r="B34" s="119" t="s">
        <v>620</v>
      </c>
      <c r="C34" s="120"/>
      <c r="D34" s="120"/>
      <c r="E34" s="120"/>
    </row>
    <row r="35" ht="17.1" customHeight="1" spans="1:5">
      <c r="A35" s="117">
        <v>50499</v>
      </c>
      <c r="B35" s="119" t="s">
        <v>621</v>
      </c>
      <c r="C35" s="120">
        <v>70</v>
      </c>
      <c r="D35" s="120">
        <v>988</v>
      </c>
      <c r="E35" s="120">
        <v>316</v>
      </c>
    </row>
    <row r="36" ht="17.1" customHeight="1" spans="1:5">
      <c r="A36" s="117">
        <v>505</v>
      </c>
      <c r="B36" s="118" t="s">
        <v>623</v>
      </c>
      <c r="C36" s="116">
        <v>79179</v>
      </c>
      <c r="D36" s="116">
        <v>94612</v>
      </c>
      <c r="E36" s="116">
        <v>92355</v>
      </c>
    </row>
    <row r="37" ht="17.1" customHeight="1" spans="1:5">
      <c r="A37" s="117">
        <v>50501</v>
      </c>
      <c r="B37" s="119" t="s">
        <v>624</v>
      </c>
      <c r="C37" s="120">
        <v>67254</v>
      </c>
      <c r="D37" s="120">
        <v>82391</v>
      </c>
      <c r="E37" s="120">
        <v>82008</v>
      </c>
    </row>
    <row r="38" ht="17.1" customHeight="1" spans="1:5">
      <c r="A38" s="117">
        <v>50502</v>
      </c>
      <c r="B38" s="119" t="s">
        <v>625</v>
      </c>
      <c r="C38" s="120">
        <v>11915</v>
      </c>
      <c r="D38" s="120">
        <v>12220</v>
      </c>
      <c r="E38" s="120">
        <v>10346</v>
      </c>
    </row>
    <row r="39" ht="17.1" customHeight="1" spans="1:5">
      <c r="A39" s="117">
        <v>50599</v>
      </c>
      <c r="B39" s="119" t="s">
        <v>626</v>
      </c>
      <c r="C39" s="120">
        <v>10</v>
      </c>
      <c r="D39" s="120">
        <v>1</v>
      </c>
      <c r="E39" s="120">
        <v>1</v>
      </c>
    </row>
    <row r="40" ht="17.1" customHeight="1" spans="1:5">
      <c r="A40" s="117">
        <v>506</v>
      </c>
      <c r="B40" s="118" t="s">
        <v>627</v>
      </c>
      <c r="C40" s="116">
        <v>9688</v>
      </c>
      <c r="D40" s="116">
        <v>16324</v>
      </c>
      <c r="E40" s="116">
        <v>9297</v>
      </c>
    </row>
    <row r="41" ht="17.1" customHeight="1" spans="1:5">
      <c r="A41" s="117">
        <v>50601</v>
      </c>
      <c r="B41" s="119" t="s">
        <v>628</v>
      </c>
      <c r="C41" s="120">
        <v>6619</v>
      </c>
      <c r="D41" s="120">
        <v>8007</v>
      </c>
      <c r="E41" s="120">
        <v>6500</v>
      </c>
    </row>
    <row r="42" ht="17.1" customHeight="1" spans="1:5">
      <c r="A42" s="117">
        <v>50602</v>
      </c>
      <c r="B42" s="119" t="s">
        <v>629</v>
      </c>
      <c r="C42" s="120">
        <v>3069</v>
      </c>
      <c r="D42" s="120">
        <v>8317</v>
      </c>
      <c r="E42" s="120">
        <v>2797</v>
      </c>
    </row>
    <row r="43" ht="17.1" customHeight="1" spans="1:5">
      <c r="A43" s="117">
        <v>507</v>
      </c>
      <c r="B43" s="118" t="s">
        <v>630</v>
      </c>
      <c r="C43" s="116">
        <v>8348</v>
      </c>
      <c r="D43" s="116">
        <v>9016</v>
      </c>
      <c r="E43" s="116">
        <v>6290</v>
      </c>
    </row>
    <row r="44" ht="17.1" customHeight="1" spans="1:5">
      <c r="A44" s="117">
        <v>50701</v>
      </c>
      <c r="B44" s="119" t="s">
        <v>631</v>
      </c>
      <c r="C44" s="120">
        <v>3204</v>
      </c>
      <c r="D44" s="120">
        <v>1760</v>
      </c>
      <c r="E44" s="120">
        <v>1207</v>
      </c>
    </row>
    <row r="45" ht="17.1" customHeight="1" spans="1:5">
      <c r="A45" s="117">
        <v>50702</v>
      </c>
      <c r="B45" s="119" t="s">
        <v>632</v>
      </c>
      <c r="C45" s="120">
        <v>932</v>
      </c>
      <c r="D45" s="120">
        <v>1230</v>
      </c>
      <c r="E45" s="120">
        <v>1006</v>
      </c>
    </row>
    <row r="46" ht="17.1" customHeight="1" spans="1:5">
      <c r="A46" s="117">
        <v>50799</v>
      </c>
      <c r="B46" s="119" t="s">
        <v>633</v>
      </c>
      <c r="C46" s="120">
        <v>4212</v>
      </c>
      <c r="D46" s="120">
        <v>6026</v>
      </c>
      <c r="E46" s="120">
        <v>4077</v>
      </c>
    </row>
    <row r="47" ht="17.1" customHeight="1" spans="1:5">
      <c r="A47" s="117">
        <v>508</v>
      </c>
      <c r="B47" s="118" t="s">
        <v>634</v>
      </c>
      <c r="C47" s="116"/>
      <c r="D47" s="116"/>
      <c r="E47" s="116"/>
    </row>
    <row r="48" ht="17.1" customHeight="1" spans="1:5">
      <c r="A48" s="117">
        <v>50801</v>
      </c>
      <c r="B48" s="119" t="s">
        <v>635</v>
      </c>
      <c r="C48" s="120"/>
      <c r="D48" s="120"/>
      <c r="E48" s="120"/>
    </row>
    <row r="49" ht="17.1" customHeight="1" spans="1:5">
      <c r="A49" s="117">
        <v>50802</v>
      </c>
      <c r="B49" s="119" t="s">
        <v>636</v>
      </c>
      <c r="C49" s="120"/>
      <c r="D49" s="120"/>
      <c r="E49" s="120"/>
    </row>
    <row r="50" ht="17.1" customHeight="1" spans="1:5">
      <c r="A50" s="117">
        <v>509</v>
      </c>
      <c r="B50" s="118" t="s">
        <v>637</v>
      </c>
      <c r="C50" s="116">
        <v>71829</v>
      </c>
      <c r="D50" s="116">
        <v>87967</v>
      </c>
      <c r="E50" s="116">
        <v>81039</v>
      </c>
    </row>
    <row r="51" ht="17.1" customHeight="1" spans="1:5">
      <c r="A51" s="117">
        <v>50901</v>
      </c>
      <c r="B51" s="119" t="s">
        <v>638</v>
      </c>
      <c r="C51" s="120">
        <v>21560</v>
      </c>
      <c r="D51" s="120">
        <v>26486</v>
      </c>
      <c r="E51" s="120">
        <v>24407</v>
      </c>
    </row>
    <row r="52" ht="17.1" customHeight="1" spans="1:5">
      <c r="A52" s="117">
        <v>50902</v>
      </c>
      <c r="B52" s="119" t="s">
        <v>639</v>
      </c>
      <c r="C52" s="120">
        <v>2312</v>
      </c>
      <c r="D52" s="120">
        <v>2526</v>
      </c>
      <c r="E52" s="120">
        <v>2190</v>
      </c>
    </row>
    <row r="53" ht="17.1" customHeight="1" spans="1:5">
      <c r="A53" s="117">
        <v>50903</v>
      </c>
      <c r="B53" s="119" t="s">
        <v>640</v>
      </c>
      <c r="C53" s="120">
        <v>38846</v>
      </c>
      <c r="D53" s="120">
        <v>40313</v>
      </c>
      <c r="E53" s="120">
        <v>37591</v>
      </c>
    </row>
    <row r="54" ht="17.1" customHeight="1" spans="1:5">
      <c r="A54" s="117">
        <v>50905</v>
      </c>
      <c r="B54" s="119" t="s">
        <v>641</v>
      </c>
      <c r="C54" s="120">
        <v>4520</v>
      </c>
      <c r="D54" s="120">
        <v>7848</v>
      </c>
      <c r="E54" s="120">
        <v>6209</v>
      </c>
    </row>
    <row r="55" ht="17.1" customHeight="1" spans="1:5">
      <c r="A55" s="117">
        <v>50999</v>
      </c>
      <c r="B55" s="119" t="s">
        <v>642</v>
      </c>
      <c r="C55" s="120">
        <v>4591</v>
      </c>
      <c r="D55" s="120">
        <v>10794</v>
      </c>
      <c r="E55" s="120">
        <v>10642</v>
      </c>
    </row>
    <row r="56" ht="17.1" customHeight="1" spans="1:5">
      <c r="A56" s="117">
        <v>510</v>
      </c>
      <c r="B56" s="118" t="s">
        <v>643</v>
      </c>
      <c r="C56" s="116">
        <v>33945</v>
      </c>
      <c r="D56" s="116">
        <v>36825</v>
      </c>
      <c r="E56" s="116">
        <v>36655</v>
      </c>
    </row>
    <row r="57" ht="17.1" customHeight="1" spans="1:5">
      <c r="A57" s="117">
        <v>51002</v>
      </c>
      <c r="B57" s="119" t="s">
        <v>644</v>
      </c>
      <c r="C57" s="120">
        <v>33945</v>
      </c>
      <c r="D57" s="120">
        <v>36825</v>
      </c>
      <c r="E57" s="120">
        <v>36655</v>
      </c>
    </row>
    <row r="58" ht="17.1" customHeight="1" spans="1:5">
      <c r="A58" s="117">
        <v>51003</v>
      </c>
      <c r="B58" s="119" t="s">
        <v>427</v>
      </c>
      <c r="C58" s="120"/>
      <c r="D58" s="120"/>
      <c r="E58" s="120"/>
    </row>
    <row r="59" ht="17.1" customHeight="1" spans="1:5">
      <c r="A59" s="117">
        <v>51004</v>
      </c>
      <c r="B59" s="121" t="s">
        <v>645</v>
      </c>
      <c r="C59" s="120"/>
      <c r="D59" s="120"/>
      <c r="E59" s="120"/>
    </row>
    <row r="60" ht="17.1" customHeight="1" spans="1:5">
      <c r="A60" s="117">
        <v>511</v>
      </c>
      <c r="B60" s="118" t="s">
        <v>646</v>
      </c>
      <c r="C60" s="122">
        <v>3534</v>
      </c>
      <c r="D60" s="122">
        <v>3585</v>
      </c>
      <c r="E60" s="122">
        <v>3585</v>
      </c>
    </row>
    <row r="61" ht="17.1" customHeight="1" spans="1:5">
      <c r="A61" s="117">
        <v>51101</v>
      </c>
      <c r="B61" s="119" t="s">
        <v>647</v>
      </c>
      <c r="C61" s="120">
        <v>3533</v>
      </c>
      <c r="D61" s="120">
        <v>3575</v>
      </c>
      <c r="E61" s="120">
        <v>3575</v>
      </c>
    </row>
    <row r="62" ht="17.1" customHeight="1" spans="1:5">
      <c r="A62" s="117">
        <v>51102</v>
      </c>
      <c r="B62" s="119" t="s">
        <v>648</v>
      </c>
      <c r="C62" s="120"/>
      <c r="D62" s="120"/>
      <c r="E62" s="120"/>
    </row>
    <row r="63" ht="17.1" customHeight="1" spans="1:5">
      <c r="A63" s="117">
        <v>51103</v>
      </c>
      <c r="B63" s="119" t="s">
        <v>649</v>
      </c>
      <c r="C63" s="120">
        <v>1</v>
      </c>
      <c r="D63" s="120">
        <v>10</v>
      </c>
      <c r="E63" s="120">
        <v>10</v>
      </c>
    </row>
    <row r="64" ht="17.1" customHeight="1" spans="1:5">
      <c r="A64" s="117">
        <v>51104</v>
      </c>
      <c r="B64" s="119" t="s">
        <v>650</v>
      </c>
      <c r="C64" s="120"/>
      <c r="D64" s="120"/>
      <c r="E64" s="120"/>
    </row>
    <row r="65" ht="17.1" customHeight="1" spans="1:4">
      <c r="A65" s="117">
        <v>514</v>
      </c>
      <c r="B65" s="118" t="s">
        <v>651</v>
      </c>
      <c r="C65" s="116">
        <v>1000</v>
      </c>
      <c r="D65" s="116"/>
    </row>
    <row r="66" ht="17.1" customHeight="1" spans="1:5">
      <c r="A66" s="117">
        <v>51401</v>
      </c>
      <c r="B66" s="119" t="s">
        <v>652</v>
      </c>
      <c r="C66" s="120">
        <v>1000</v>
      </c>
      <c r="D66" s="120"/>
      <c r="E66" s="120"/>
    </row>
    <row r="67" ht="17.1" customHeight="1" spans="1:5">
      <c r="A67" s="117">
        <v>51402</v>
      </c>
      <c r="B67" s="119" t="s">
        <v>653</v>
      </c>
      <c r="C67" s="120"/>
      <c r="D67" s="120"/>
      <c r="E67" s="120"/>
    </row>
    <row r="68" ht="17.1" customHeight="1" spans="1:5">
      <c r="A68" s="117">
        <v>599</v>
      </c>
      <c r="B68" s="118" t="s">
        <v>654</v>
      </c>
      <c r="C68" s="116">
        <v>508</v>
      </c>
      <c r="D68" s="116">
        <v>4545</v>
      </c>
      <c r="E68" s="116">
        <v>4198</v>
      </c>
    </row>
    <row r="69" ht="17.1" customHeight="1" spans="1:5">
      <c r="A69" s="117">
        <v>59906</v>
      </c>
      <c r="B69" s="119" t="s">
        <v>655</v>
      </c>
      <c r="C69" s="120"/>
      <c r="D69" s="120"/>
      <c r="E69" s="120"/>
    </row>
    <row r="70" ht="17.1" customHeight="1" spans="1:5">
      <c r="A70" s="117">
        <v>59907</v>
      </c>
      <c r="B70" s="119" t="s">
        <v>656</v>
      </c>
      <c r="C70" s="120"/>
      <c r="D70" s="120"/>
      <c r="E70" s="120"/>
    </row>
    <row r="71" ht="17.1" customHeight="1" spans="1:5">
      <c r="A71" s="117">
        <v>59908</v>
      </c>
      <c r="B71" s="119" t="s">
        <v>657</v>
      </c>
      <c r="C71" s="120"/>
      <c r="D71" s="120"/>
      <c r="E71" s="120"/>
    </row>
    <row r="72" ht="17.1" customHeight="1" spans="1:5">
      <c r="A72" s="117">
        <v>59999</v>
      </c>
      <c r="B72" s="119" t="s">
        <v>526</v>
      </c>
      <c r="C72" s="123">
        <v>508</v>
      </c>
      <c r="D72" s="120">
        <v>4545</v>
      </c>
      <c r="E72" s="125">
        <v>4198</v>
      </c>
    </row>
    <row r="73" spans="1:5">
      <c r="A73" s="124"/>
      <c r="B73" s="118" t="s">
        <v>658</v>
      </c>
      <c r="C73" s="116"/>
      <c r="D73" s="120"/>
      <c r="E73" s="120"/>
    </row>
    <row r="74" spans="5:5">
      <c r="E74" s="126"/>
    </row>
    <row r="75" spans="5:5">
      <c r="E75" s="126"/>
    </row>
  </sheetData>
  <autoFilter xmlns:etc="http://www.wps.cn/officeDocument/2017/etCustomData" ref="A3:E73" etc:filterBottomFollowUsedRange="0">
    <extLst/>
  </autoFilter>
  <mergeCells count="1">
    <mergeCell ref="B1:E1"/>
  </mergeCells>
  <printOptions horizontalCentered="1"/>
  <pageMargins left="0.75" right="0.75" top="0.79" bottom="0.59" header="0.24" footer="0.28"/>
  <pageSetup paperSize="9" firstPageNumber="22" orientation="landscape" useFirstPageNumber="1" horizontalDpi="600" verticalDpi="600"/>
  <headerFooter>
    <evenFooter>&amp;L&amp;14—&amp;P—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9"/>
  <sheetViews>
    <sheetView showZeros="0" zoomScale="80" zoomScaleNormal="80" workbookViewId="0">
      <pane ySplit="3" topLeftCell="A4" activePane="bottomLeft" state="frozen"/>
      <selection/>
      <selection pane="bottomLeft" activeCell="F2" sqref="F$1:F$1048576"/>
    </sheetView>
  </sheetViews>
  <sheetFormatPr defaultColWidth="9" defaultRowHeight="17.6"/>
  <cols>
    <col min="1" max="1" width="41.75" style="71" customWidth="1"/>
    <col min="2" max="3" width="10.75" style="1" customWidth="1"/>
    <col min="4" max="4" width="11.625" style="1" customWidth="1"/>
    <col min="5" max="5" width="10.75" style="1" customWidth="1"/>
    <col min="6" max="6" width="10.75" style="73" customWidth="1"/>
    <col min="7" max="7" width="10.625" style="1" customWidth="1"/>
    <col min="8" max="8" width="11.5" style="1" customWidth="1"/>
    <col min="9" max="9" width="42.625" style="1" customWidth="1"/>
    <col min="10" max="11" width="9.375" style="1" customWidth="1"/>
    <col min="12" max="12" width="11.625" style="1" customWidth="1"/>
    <col min="13" max="14" width="10.75" style="1" customWidth="1"/>
    <col min="15" max="15" width="9.25" style="1"/>
    <col min="16" max="16" width="9" style="1" customWidth="1"/>
    <col min="17" max="17" width="9" style="1"/>
    <col min="18" max="18" width="13.8461538461538" style="1"/>
    <col min="19" max="16384" width="9" style="1"/>
  </cols>
  <sheetData>
    <row r="1" ht="30.75" customHeight="1" spans="1:16">
      <c r="A1" s="74" t="s">
        <v>659</v>
      </c>
      <c r="B1" s="75"/>
      <c r="C1" s="75"/>
      <c r="D1" s="75"/>
      <c r="E1" s="75"/>
      <c r="F1" s="90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="69" customFormat="1" ht="18" customHeight="1" spans="1:16">
      <c r="A2" s="76"/>
      <c r="B2" s="77"/>
      <c r="F2" s="91"/>
      <c r="H2" s="77"/>
      <c r="P2" s="77" t="s">
        <v>11</v>
      </c>
    </row>
    <row r="3" s="70" customFormat="1" ht="39" customHeight="1" spans="1:16">
      <c r="A3" s="78" t="s">
        <v>18</v>
      </c>
      <c r="B3" s="21" t="s">
        <v>13</v>
      </c>
      <c r="C3" s="21" t="s">
        <v>14</v>
      </c>
      <c r="D3" s="47" t="s">
        <v>335</v>
      </c>
      <c r="E3" s="92" t="s">
        <v>336</v>
      </c>
      <c r="F3" s="93" t="s">
        <v>15</v>
      </c>
      <c r="G3" s="94" t="s">
        <v>16</v>
      </c>
      <c r="H3" s="35" t="s">
        <v>17</v>
      </c>
      <c r="I3" s="102" t="s">
        <v>217</v>
      </c>
      <c r="J3" s="21" t="s">
        <v>13</v>
      </c>
      <c r="K3" s="21" t="s">
        <v>14</v>
      </c>
      <c r="L3" s="47" t="s">
        <v>335</v>
      </c>
      <c r="M3" s="92" t="s">
        <v>336</v>
      </c>
      <c r="N3" s="21" t="s">
        <v>15</v>
      </c>
      <c r="O3" s="34" t="s">
        <v>16</v>
      </c>
      <c r="P3" s="67" t="s">
        <v>660</v>
      </c>
    </row>
    <row r="4" s="71" customFormat="1" ht="17.1" customHeight="1" spans="1:16">
      <c r="A4" s="79" t="s">
        <v>661</v>
      </c>
      <c r="B4" s="80"/>
      <c r="C4" s="80"/>
      <c r="D4" s="80"/>
      <c r="E4" s="95"/>
      <c r="F4" s="96"/>
      <c r="G4" s="37" t="s">
        <v>23</v>
      </c>
      <c r="H4" s="37" t="s">
        <v>23</v>
      </c>
      <c r="I4" s="66" t="s">
        <v>662</v>
      </c>
      <c r="J4" s="25">
        <v>7</v>
      </c>
      <c r="K4" s="25">
        <v>0</v>
      </c>
      <c r="L4" s="25">
        <v>9</v>
      </c>
      <c r="M4" s="25">
        <v>9</v>
      </c>
      <c r="N4" s="25">
        <v>0</v>
      </c>
      <c r="O4" s="37">
        <v>-100</v>
      </c>
      <c r="P4" s="37" t="s">
        <v>23</v>
      </c>
    </row>
    <row r="5" ht="17.1" customHeight="1" spans="1:17">
      <c r="A5" s="81" t="s">
        <v>663</v>
      </c>
      <c r="B5" s="80"/>
      <c r="C5" s="80"/>
      <c r="D5" s="80"/>
      <c r="E5" s="95"/>
      <c r="F5" s="97"/>
      <c r="G5" s="37" t="s">
        <v>23</v>
      </c>
      <c r="H5" s="37" t="s">
        <v>23</v>
      </c>
      <c r="I5" s="66" t="s">
        <v>664</v>
      </c>
      <c r="J5" s="49">
        <v>7</v>
      </c>
      <c r="K5" s="25"/>
      <c r="L5" s="25">
        <v>2</v>
      </c>
      <c r="M5" s="25">
        <v>2</v>
      </c>
      <c r="N5" s="49"/>
      <c r="O5" s="37">
        <v>-100</v>
      </c>
      <c r="P5" s="37" t="s">
        <v>23</v>
      </c>
      <c r="Q5" s="71"/>
    </row>
    <row r="6" ht="17.1" customHeight="1" spans="1:17">
      <c r="A6" s="81" t="s">
        <v>665</v>
      </c>
      <c r="B6" s="80"/>
      <c r="C6" s="80"/>
      <c r="D6" s="80"/>
      <c r="E6" s="95"/>
      <c r="F6" s="97"/>
      <c r="G6" s="37" t="s">
        <v>23</v>
      </c>
      <c r="H6" s="37" t="s">
        <v>23</v>
      </c>
      <c r="I6" s="66" t="s">
        <v>666</v>
      </c>
      <c r="J6" s="80"/>
      <c r="K6" s="49"/>
      <c r="L6" s="49">
        <v>7</v>
      </c>
      <c r="M6" s="80">
        <v>7</v>
      </c>
      <c r="N6" s="80"/>
      <c r="O6" s="37" t="s">
        <v>23</v>
      </c>
      <c r="P6" s="37" t="s">
        <v>23</v>
      </c>
      <c r="Q6" s="71"/>
    </row>
    <row r="7" ht="17.1" customHeight="1" spans="1:17">
      <c r="A7" s="81" t="s">
        <v>667</v>
      </c>
      <c r="B7" s="80"/>
      <c r="C7" s="80"/>
      <c r="D7" s="80"/>
      <c r="E7" s="95"/>
      <c r="F7" s="97"/>
      <c r="G7" s="37" t="s">
        <v>23</v>
      </c>
      <c r="H7" s="37" t="s">
        <v>23</v>
      </c>
      <c r="I7" s="66" t="s">
        <v>668</v>
      </c>
      <c r="J7" s="25">
        <v>21528</v>
      </c>
      <c r="K7" s="25">
        <v>8551</v>
      </c>
      <c r="L7" s="25">
        <v>23305</v>
      </c>
      <c r="M7" s="25">
        <v>24809</v>
      </c>
      <c r="N7" s="25">
        <v>24142</v>
      </c>
      <c r="O7" s="37">
        <v>12.1</v>
      </c>
      <c r="P7" s="37">
        <v>282.3</v>
      </c>
      <c r="Q7" s="71"/>
    </row>
    <row r="8" ht="17.1" customHeight="1" spans="1:17">
      <c r="A8" s="82" t="s">
        <v>669</v>
      </c>
      <c r="B8" s="49"/>
      <c r="C8" s="80"/>
      <c r="D8" s="30"/>
      <c r="E8" s="98"/>
      <c r="F8" s="97"/>
      <c r="G8" s="37" t="s">
        <v>23</v>
      </c>
      <c r="H8" s="37" t="s">
        <v>23</v>
      </c>
      <c r="I8" s="66" t="s">
        <v>670</v>
      </c>
      <c r="J8" s="49">
        <v>9423</v>
      </c>
      <c r="K8" s="49">
        <v>7250</v>
      </c>
      <c r="L8" s="49">
        <v>6016</v>
      </c>
      <c r="M8" s="49">
        <v>7903</v>
      </c>
      <c r="N8" s="49">
        <v>7846</v>
      </c>
      <c r="O8" s="37">
        <v>-16.7</v>
      </c>
      <c r="P8" s="37">
        <v>108.2</v>
      </c>
      <c r="Q8" s="71"/>
    </row>
    <row r="9" ht="17.1" customHeight="1" spans="1:17">
      <c r="A9" s="82" t="s">
        <v>671</v>
      </c>
      <c r="B9" s="49">
        <v>10236</v>
      </c>
      <c r="C9" s="80">
        <v>10350</v>
      </c>
      <c r="D9" s="30">
        <v>8818</v>
      </c>
      <c r="E9" s="98">
        <v>11170</v>
      </c>
      <c r="F9" s="97">
        <v>11170</v>
      </c>
      <c r="G9" s="37">
        <v>9.1</v>
      </c>
      <c r="H9" s="37">
        <v>107.9</v>
      </c>
      <c r="I9" s="66" t="s">
        <v>672</v>
      </c>
      <c r="J9" s="25">
        <v>76</v>
      </c>
      <c r="K9" s="49"/>
      <c r="L9" s="49">
        <v>180</v>
      </c>
      <c r="M9" s="49">
        <v>180</v>
      </c>
      <c r="N9" s="25"/>
      <c r="O9" s="37">
        <v>-100</v>
      </c>
      <c r="P9" s="37" t="s">
        <v>23</v>
      </c>
      <c r="Q9" s="71"/>
    </row>
    <row r="10" ht="17.1" customHeight="1" spans="1:17">
      <c r="A10" s="82" t="s">
        <v>673</v>
      </c>
      <c r="B10" s="49">
        <v>9920</v>
      </c>
      <c r="C10" s="80">
        <v>10000</v>
      </c>
      <c r="D10" s="30">
        <v>6953</v>
      </c>
      <c r="E10" s="98">
        <v>9305</v>
      </c>
      <c r="F10" s="97">
        <v>9305</v>
      </c>
      <c r="G10" s="37">
        <v>-6.2</v>
      </c>
      <c r="H10" s="37">
        <v>93.1</v>
      </c>
      <c r="I10" s="66" t="s">
        <v>674</v>
      </c>
      <c r="J10" s="25"/>
      <c r="K10" s="25"/>
      <c r="L10" s="25"/>
      <c r="M10" s="25"/>
      <c r="N10" s="25"/>
      <c r="O10" s="37" t="s">
        <v>23</v>
      </c>
      <c r="P10" s="37" t="s">
        <v>23</v>
      </c>
      <c r="Q10" s="71"/>
    </row>
    <row r="11" ht="17.1" customHeight="1" spans="1:17">
      <c r="A11" s="82" t="s">
        <v>675</v>
      </c>
      <c r="B11" s="49">
        <v>342</v>
      </c>
      <c r="C11" s="80">
        <v>350</v>
      </c>
      <c r="D11" s="30">
        <v>294</v>
      </c>
      <c r="E11" s="98">
        <v>294</v>
      </c>
      <c r="F11" s="97">
        <v>294</v>
      </c>
      <c r="G11" s="37">
        <v>-14</v>
      </c>
      <c r="H11" s="37">
        <v>84</v>
      </c>
      <c r="I11" s="66" t="s">
        <v>676</v>
      </c>
      <c r="J11" s="25">
        <v>160</v>
      </c>
      <c r="K11" s="25">
        <v>201</v>
      </c>
      <c r="L11" s="25">
        <v>494</v>
      </c>
      <c r="M11" s="25">
        <v>284</v>
      </c>
      <c r="N11" s="25">
        <v>178</v>
      </c>
      <c r="O11" s="37">
        <v>11.3</v>
      </c>
      <c r="P11" s="37">
        <v>88.6</v>
      </c>
      <c r="Q11" s="71"/>
    </row>
    <row r="12" ht="17.1" customHeight="1" spans="1:17">
      <c r="A12" s="82" t="s">
        <v>677</v>
      </c>
      <c r="B12" s="49"/>
      <c r="C12" s="80"/>
      <c r="D12" s="30">
        <v>1294</v>
      </c>
      <c r="E12" s="98">
        <v>1294</v>
      </c>
      <c r="F12" s="97">
        <v>1294</v>
      </c>
      <c r="G12" s="37" t="s">
        <v>23</v>
      </c>
      <c r="H12" s="37" t="s">
        <v>23</v>
      </c>
      <c r="I12" s="66" t="s">
        <v>678</v>
      </c>
      <c r="J12" s="25">
        <v>942</v>
      </c>
      <c r="K12" s="49">
        <v>1100</v>
      </c>
      <c r="L12" s="49">
        <v>1593</v>
      </c>
      <c r="M12" s="49">
        <v>1403</v>
      </c>
      <c r="N12" s="25">
        <v>1096</v>
      </c>
      <c r="O12" s="37">
        <v>16.3</v>
      </c>
      <c r="P12" s="37">
        <v>99.6</v>
      </c>
      <c r="Q12" s="71"/>
    </row>
    <row r="13" ht="17.1" customHeight="1" spans="1:17">
      <c r="A13" s="82" t="s">
        <v>679</v>
      </c>
      <c r="B13" s="49">
        <v>-72</v>
      </c>
      <c r="C13" s="80"/>
      <c r="D13" s="30">
        <v>-61</v>
      </c>
      <c r="E13" s="98">
        <v>-61</v>
      </c>
      <c r="F13" s="97">
        <v>-61</v>
      </c>
      <c r="G13" s="37">
        <v>-15.3</v>
      </c>
      <c r="H13" s="37" t="s">
        <v>23</v>
      </c>
      <c r="I13" s="66" t="s">
        <v>680</v>
      </c>
      <c r="J13" s="80"/>
      <c r="K13" s="49"/>
      <c r="L13" s="49"/>
      <c r="M13" s="80"/>
      <c r="N13" s="80"/>
      <c r="O13" s="37" t="s">
        <v>23</v>
      </c>
      <c r="P13" s="37" t="s">
        <v>23</v>
      </c>
      <c r="Q13" s="71"/>
    </row>
    <row r="14" ht="17.1" customHeight="1" spans="1:17">
      <c r="A14" s="82" t="s">
        <v>681</v>
      </c>
      <c r="B14" s="49">
        <v>46</v>
      </c>
      <c r="C14" s="80"/>
      <c r="D14" s="30">
        <v>338</v>
      </c>
      <c r="E14" s="98">
        <v>338</v>
      </c>
      <c r="F14" s="97">
        <v>338</v>
      </c>
      <c r="G14" s="37">
        <v>634.8</v>
      </c>
      <c r="H14" s="37" t="s">
        <v>23</v>
      </c>
      <c r="I14" s="66" t="s">
        <v>682</v>
      </c>
      <c r="J14" s="80"/>
      <c r="K14" s="25"/>
      <c r="L14" s="25"/>
      <c r="M14" s="80"/>
      <c r="N14" s="80"/>
      <c r="O14" s="37" t="s">
        <v>23</v>
      </c>
      <c r="P14" s="37" t="s">
        <v>23</v>
      </c>
      <c r="Q14" s="71"/>
    </row>
    <row r="15" ht="17.1" customHeight="1" spans="1:17">
      <c r="A15" s="82" t="s">
        <v>683</v>
      </c>
      <c r="B15" s="49"/>
      <c r="C15" s="80"/>
      <c r="D15" s="30"/>
      <c r="E15" s="98"/>
      <c r="F15" s="97"/>
      <c r="G15" s="37" t="s">
        <v>23</v>
      </c>
      <c r="H15" s="37" t="s">
        <v>23</v>
      </c>
      <c r="I15" s="66" t="s">
        <v>684</v>
      </c>
      <c r="J15" s="49"/>
      <c r="K15" s="49"/>
      <c r="L15" s="49"/>
      <c r="M15" s="49"/>
      <c r="N15" s="49"/>
      <c r="O15" s="37" t="s">
        <v>23</v>
      </c>
      <c r="P15" s="37" t="s">
        <v>23</v>
      </c>
      <c r="Q15" s="71"/>
    </row>
    <row r="16" s="72" customFormat="1" ht="17.1" customHeight="1" spans="1:17">
      <c r="A16" s="82" t="s">
        <v>685</v>
      </c>
      <c r="B16" s="49"/>
      <c r="C16" s="80"/>
      <c r="D16" s="30"/>
      <c r="E16" s="98"/>
      <c r="F16" s="97"/>
      <c r="G16" s="37" t="s">
        <v>23</v>
      </c>
      <c r="H16" s="37" t="s">
        <v>23</v>
      </c>
      <c r="I16" s="66" t="s">
        <v>686</v>
      </c>
      <c r="J16" s="49"/>
      <c r="K16" s="49"/>
      <c r="L16" s="49"/>
      <c r="M16" s="49"/>
      <c r="N16" s="49"/>
      <c r="O16" s="37" t="s">
        <v>23</v>
      </c>
      <c r="P16" s="37" t="s">
        <v>23</v>
      </c>
      <c r="Q16" s="71"/>
    </row>
    <row r="17" s="72" customFormat="1" ht="17.1" customHeight="1" spans="1:17">
      <c r="A17" s="82" t="s">
        <v>687</v>
      </c>
      <c r="B17" s="49"/>
      <c r="C17" s="80"/>
      <c r="D17" s="30"/>
      <c r="E17" s="98"/>
      <c r="F17" s="97"/>
      <c r="G17" s="37" t="s">
        <v>23</v>
      </c>
      <c r="H17" s="37" t="s">
        <v>23</v>
      </c>
      <c r="I17" s="66" t="s">
        <v>688</v>
      </c>
      <c r="J17" s="25">
        <v>10927</v>
      </c>
      <c r="K17" s="25"/>
      <c r="L17" s="25">
        <v>15022</v>
      </c>
      <c r="M17" s="80">
        <v>15039</v>
      </c>
      <c r="N17" s="25">
        <v>15022</v>
      </c>
      <c r="O17" s="37">
        <v>37.5</v>
      </c>
      <c r="P17" s="37" t="s">
        <v>23</v>
      </c>
      <c r="Q17" s="71"/>
    </row>
    <row r="18" ht="30" customHeight="1" spans="1:17">
      <c r="A18" s="82" t="s">
        <v>689</v>
      </c>
      <c r="B18" s="49"/>
      <c r="C18" s="80"/>
      <c r="D18" s="30"/>
      <c r="E18" s="98"/>
      <c r="F18" s="97"/>
      <c r="G18" s="37" t="s">
        <v>23</v>
      </c>
      <c r="H18" s="37" t="s">
        <v>23</v>
      </c>
      <c r="I18" s="66" t="s">
        <v>690</v>
      </c>
      <c r="J18" s="25">
        <v>895</v>
      </c>
      <c r="K18" s="25">
        <v>0</v>
      </c>
      <c r="L18" s="25">
        <v>5325</v>
      </c>
      <c r="M18" s="25">
        <v>5373</v>
      </c>
      <c r="N18" s="25">
        <v>1189</v>
      </c>
      <c r="O18" s="37">
        <v>32.8</v>
      </c>
      <c r="P18" s="37" t="s">
        <v>23</v>
      </c>
      <c r="Q18" s="71"/>
    </row>
    <row r="19" s="1" customFormat="1" ht="17.1" customHeight="1" spans="1:17">
      <c r="A19" s="82" t="s">
        <v>691</v>
      </c>
      <c r="B19" s="49"/>
      <c r="C19" s="80"/>
      <c r="D19" s="30"/>
      <c r="E19" s="98"/>
      <c r="F19" s="97"/>
      <c r="G19" s="37" t="s">
        <v>23</v>
      </c>
      <c r="H19" s="37" t="s">
        <v>23</v>
      </c>
      <c r="I19" s="66" t="s">
        <v>692</v>
      </c>
      <c r="J19" s="49">
        <v>24</v>
      </c>
      <c r="K19" s="49"/>
      <c r="L19" s="49">
        <v>144</v>
      </c>
      <c r="M19" s="49">
        <v>144</v>
      </c>
      <c r="N19" s="49"/>
      <c r="O19" s="37">
        <v>-100</v>
      </c>
      <c r="P19" s="37" t="s">
        <v>23</v>
      </c>
      <c r="Q19" s="71"/>
    </row>
    <row r="20" s="1" customFormat="1" ht="17.1" customHeight="1" spans="1:17">
      <c r="A20" s="82" t="s">
        <v>693</v>
      </c>
      <c r="B20" s="49"/>
      <c r="C20" s="80"/>
      <c r="D20" s="30"/>
      <c r="E20" s="98"/>
      <c r="F20" s="97"/>
      <c r="G20" s="37" t="s">
        <v>23</v>
      </c>
      <c r="H20" s="37" t="s">
        <v>23</v>
      </c>
      <c r="I20" s="66" t="s">
        <v>694</v>
      </c>
      <c r="J20" s="49"/>
      <c r="K20" s="49"/>
      <c r="L20" s="49"/>
      <c r="M20" s="49"/>
      <c r="N20" s="49"/>
      <c r="O20" s="37" t="s">
        <v>23</v>
      </c>
      <c r="P20" s="37" t="s">
        <v>23</v>
      </c>
      <c r="Q20" s="71"/>
    </row>
    <row r="21" s="1" customFormat="1" ht="17.1" customHeight="1" spans="1:17">
      <c r="A21" s="82" t="s">
        <v>695</v>
      </c>
      <c r="B21" s="49">
        <v>427</v>
      </c>
      <c r="C21" s="80">
        <v>201</v>
      </c>
      <c r="D21" s="30">
        <v>366</v>
      </c>
      <c r="E21" s="98">
        <v>371</v>
      </c>
      <c r="F21" s="97">
        <v>371</v>
      </c>
      <c r="G21" s="37">
        <v>-13.1</v>
      </c>
      <c r="H21" s="37">
        <v>184.6</v>
      </c>
      <c r="I21" s="66" t="s">
        <v>696</v>
      </c>
      <c r="J21" s="49"/>
      <c r="K21" s="49"/>
      <c r="L21" s="49"/>
      <c r="M21" s="49"/>
      <c r="N21" s="49"/>
      <c r="O21" s="37" t="s">
        <v>23</v>
      </c>
      <c r="P21" s="37" t="s">
        <v>23</v>
      </c>
      <c r="Q21" s="71"/>
    </row>
    <row r="22" s="1" customFormat="1" ht="17.1" customHeight="1" spans="1:17">
      <c r="A22" s="82" t="s">
        <v>697</v>
      </c>
      <c r="B22" s="49"/>
      <c r="C22" s="80"/>
      <c r="D22" s="30"/>
      <c r="E22" s="98"/>
      <c r="F22" s="97"/>
      <c r="G22" s="37" t="s">
        <v>23</v>
      </c>
      <c r="H22" s="37" t="s">
        <v>23</v>
      </c>
      <c r="I22" s="66" t="s">
        <v>698</v>
      </c>
      <c r="J22" s="25"/>
      <c r="K22" s="49"/>
      <c r="L22" s="49"/>
      <c r="M22" s="25"/>
      <c r="N22" s="25"/>
      <c r="O22" s="37" t="s">
        <v>23</v>
      </c>
      <c r="P22" s="37" t="s">
        <v>23</v>
      </c>
      <c r="Q22" s="71"/>
    </row>
    <row r="23" ht="17.1" customHeight="1" spans="1:17">
      <c r="A23" s="82" t="s">
        <v>699</v>
      </c>
      <c r="B23" s="49"/>
      <c r="C23" s="80"/>
      <c r="D23" s="30"/>
      <c r="E23" s="98"/>
      <c r="F23" s="97"/>
      <c r="G23" s="37" t="s">
        <v>23</v>
      </c>
      <c r="H23" s="37" t="s">
        <v>23</v>
      </c>
      <c r="I23" s="82" t="s">
        <v>700</v>
      </c>
      <c r="J23" s="25">
        <v>871</v>
      </c>
      <c r="K23" s="25"/>
      <c r="L23" s="25">
        <v>4984</v>
      </c>
      <c r="M23" s="25">
        <v>4994</v>
      </c>
      <c r="N23" s="25">
        <v>1144</v>
      </c>
      <c r="O23" s="37">
        <v>31.3</v>
      </c>
      <c r="P23" s="37" t="s">
        <v>23</v>
      </c>
      <c r="Q23" s="71"/>
    </row>
    <row r="24" ht="17.1" customHeight="1" spans="1:17">
      <c r="A24" s="82" t="s">
        <v>701</v>
      </c>
      <c r="B24" s="49"/>
      <c r="C24" s="80"/>
      <c r="D24" s="30"/>
      <c r="E24" s="98"/>
      <c r="F24" s="97"/>
      <c r="G24" s="37" t="s">
        <v>23</v>
      </c>
      <c r="H24" s="37" t="s">
        <v>23</v>
      </c>
      <c r="I24" s="82" t="s">
        <v>702</v>
      </c>
      <c r="J24" s="25"/>
      <c r="K24" s="25"/>
      <c r="L24" s="25">
        <v>197</v>
      </c>
      <c r="M24" s="25">
        <v>235</v>
      </c>
      <c r="N24" s="25">
        <v>45</v>
      </c>
      <c r="O24" s="37" t="s">
        <v>23</v>
      </c>
      <c r="P24" s="37" t="s">
        <v>23</v>
      </c>
      <c r="Q24" s="71"/>
    </row>
    <row r="25" ht="17.1" customHeight="1" spans="1:17">
      <c r="A25" s="82" t="s">
        <v>703</v>
      </c>
      <c r="B25" s="49">
        <v>1204</v>
      </c>
      <c r="C25" s="80">
        <v>1100</v>
      </c>
      <c r="D25" s="30">
        <v>1232</v>
      </c>
      <c r="E25" s="98">
        <v>1322</v>
      </c>
      <c r="F25" s="97">
        <v>1322</v>
      </c>
      <c r="G25" s="37">
        <v>9.8</v>
      </c>
      <c r="H25" s="37">
        <v>120.2</v>
      </c>
      <c r="I25" s="82" t="s">
        <v>704</v>
      </c>
      <c r="J25" s="25"/>
      <c r="K25" s="25"/>
      <c r="L25" s="25"/>
      <c r="M25" s="25"/>
      <c r="N25" s="25"/>
      <c r="O25" s="37" t="s">
        <v>23</v>
      </c>
      <c r="P25" s="37" t="s">
        <v>23</v>
      </c>
      <c r="Q25" s="71"/>
    </row>
    <row r="26" ht="17.1" customHeight="1" spans="1:17">
      <c r="A26" s="82" t="s">
        <v>705</v>
      </c>
      <c r="B26" s="49"/>
      <c r="C26" s="80"/>
      <c r="D26" s="30"/>
      <c r="E26" s="98"/>
      <c r="F26" s="97"/>
      <c r="G26" s="37" t="s">
        <v>23</v>
      </c>
      <c r="H26" s="37" t="s">
        <v>23</v>
      </c>
      <c r="I26" s="82" t="s">
        <v>706</v>
      </c>
      <c r="J26" s="25">
        <v>0</v>
      </c>
      <c r="K26" s="25"/>
      <c r="L26" s="25"/>
      <c r="M26" s="25"/>
      <c r="N26" s="25"/>
      <c r="O26" s="37" t="s">
        <v>23</v>
      </c>
      <c r="P26" s="37" t="s">
        <v>23</v>
      </c>
      <c r="Q26" s="71"/>
    </row>
    <row r="27" ht="17.1" customHeight="1" spans="1:17">
      <c r="A27" s="82" t="s">
        <v>707</v>
      </c>
      <c r="B27" s="49"/>
      <c r="C27" s="80"/>
      <c r="D27" s="30"/>
      <c r="E27" s="98"/>
      <c r="F27" s="97"/>
      <c r="G27" s="37" t="s">
        <v>23</v>
      </c>
      <c r="H27" s="37" t="s">
        <v>23</v>
      </c>
      <c r="I27" s="82" t="s">
        <v>708</v>
      </c>
      <c r="J27" s="25"/>
      <c r="K27" s="25"/>
      <c r="L27" s="25"/>
      <c r="M27" s="25"/>
      <c r="N27" s="25"/>
      <c r="O27" s="37" t="s">
        <v>23</v>
      </c>
      <c r="P27" s="37" t="s">
        <v>23</v>
      </c>
      <c r="Q27" s="71"/>
    </row>
    <row r="28" ht="17.1" customHeight="1" spans="1:17">
      <c r="A28" s="82" t="s">
        <v>709</v>
      </c>
      <c r="B28" s="49"/>
      <c r="C28" s="80"/>
      <c r="D28" s="30"/>
      <c r="E28" s="98"/>
      <c r="F28" s="99"/>
      <c r="G28" s="37" t="s">
        <v>23</v>
      </c>
      <c r="H28" s="37" t="s">
        <v>23</v>
      </c>
      <c r="I28" s="82" t="s">
        <v>710</v>
      </c>
      <c r="J28" s="25"/>
      <c r="K28" s="25"/>
      <c r="L28" s="25"/>
      <c r="M28" s="25"/>
      <c r="N28" s="25"/>
      <c r="O28" s="37" t="s">
        <v>23</v>
      </c>
      <c r="P28" s="37" t="s">
        <v>23</v>
      </c>
      <c r="Q28" s="71"/>
    </row>
    <row r="29" ht="17.1" customHeight="1" spans="1:17">
      <c r="A29" s="82" t="s">
        <v>711</v>
      </c>
      <c r="B29" s="49"/>
      <c r="C29" s="80"/>
      <c r="D29" s="30"/>
      <c r="E29" s="98"/>
      <c r="F29" s="99"/>
      <c r="G29" s="37" t="s">
        <v>23</v>
      </c>
      <c r="H29" s="37" t="s">
        <v>23</v>
      </c>
      <c r="I29" s="82" t="s">
        <v>712</v>
      </c>
      <c r="J29" s="25"/>
      <c r="K29" s="25"/>
      <c r="L29" s="25"/>
      <c r="M29" s="25"/>
      <c r="N29" s="25"/>
      <c r="O29" s="37" t="s">
        <v>23</v>
      </c>
      <c r="P29" s="37" t="s">
        <v>23</v>
      </c>
      <c r="Q29" s="71"/>
    </row>
    <row r="30" ht="17.1" customHeight="1" spans="1:17">
      <c r="A30" s="82" t="s">
        <v>713</v>
      </c>
      <c r="B30" s="49">
        <v>1</v>
      </c>
      <c r="C30" s="80"/>
      <c r="D30" s="30"/>
      <c r="E30" s="98"/>
      <c r="F30" s="99"/>
      <c r="G30" s="37">
        <v>-100</v>
      </c>
      <c r="H30" s="37" t="s">
        <v>23</v>
      </c>
      <c r="I30" s="82" t="s">
        <v>714</v>
      </c>
      <c r="J30" s="25">
        <v>823</v>
      </c>
      <c r="K30" s="25">
        <v>0</v>
      </c>
      <c r="L30" s="25">
        <v>261</v>
      </c>
      <c r="M30" s="25">
        <v>621</v>
      </c>
      <c r="N30" s="25">
        <v>584</v>
      </c>
      <c r="O30" s="37">
        <v>-29</v>
      </c>
      <c r="P30" s="37" t="s">
        <v>23</v>
      </c>
      <c r="Q30" s="71"/>
    </row>
    <row r="31" ht="17.1" customHeight="1" spans="1:17">
      <c r="A31" s="82" t="s">
        <v>715</v>
      </c>
      <c r="B31" s="49">
        <v>3206</v>
      </c>
      <c r="C31" s="80">
        <v>4729</v>
      </c>
      <c r="D31" s="30">
        <v>6515</v>
      </c>
      <c r="E31" s="30"/>
      <c r="F31" s="99"/>
      <c r="G31" s="37">
        <v>-100</v>
      </c>
      <c r="H31" s="37">
        <v>0</v>
      </c>
      <c r="I31" s="103" t="s">
        <v>716</v>
      </c>
      <c r="J31" s="25"/>
      <c r="K31" s="25"/>
      <c r="L31" s="25"/>
      <c r="M31" s="25"/>
      <c r="N31" s="25"/>
      <c r="O31" s="37" t="s">
        <v>23</v>
      </c>
      <c r="P31" s="37" t="s">
        <v>23</v>
      </c>
      <c r="Q31" s="71"/>
    </row>
    <row r="32" ht="17" customHeight="1" spans="1:17">
      <c r="A32" s="82" t="s">
        <v>717</v>
      </c>
      <c r="B32" s="49">
        <v>679</v>
      </c>
      <c r="C32" s="80">
        <v>679</v>
      </c>
      <c r="D32" s="30">
        <v>679</v>
      </c>
      <c r="E32" s="98"/>
      <c r="F32" s="99"/>
      <c r="G32" s="37">
        <v>-100</v>
      </c>
      <c r="H32" s="37">
        <v>0</v>
      </c>
      <c r="I32" s="103" t="s">
        <v>718</v>
      </c>
      <c r="J32" s="25">
        <v>823</v>
      </c>
      <c r="K32" s="25"/>
      <c r="L32" s="25">
        <v>261</v>
      </c>
      <c r="M32" s="25">
        <v>621</v>
      </c>
      <c r="N32" s="25">
        <v>584</v>
      </c>
      <c r="O32" s="37">
        <v>-29</v>
      </c>
      <c r="P32" s="37" t="s">
        <v>23</v>
      </c>
      <c r="Q32" s="71"/>
    </row>
    <row r="33" ht="17" customHeight="1" spans="1:17">
      <c r="A33" s="82" t="s">
        <v>719</v>
      </c>
      <c r="B33" s="49">
        <v>679</v>
      </c>
      <c r="C33" s="80">
        <v>679</v>
      </c>
      <c r="D33" s="30">
        <v>679</v>
      </c>
      <c r="E33" s="98"/>
      <c r="F33" s="99"/>
      <c r="G33" s="37">
        <v>-100</v>
      </c>
      <c r="H33" s="37">
        <v>0</v>
      </c>
      <c r="I33" s="89" t="s">
        <v>720</v>
      </c>
      <c r="J33" s="25"/>
      <c r="K33" s="25"/>
      <c r="L33" s="25">
        <v>50</v>
      </c>
      <c r="M33" s="25"/>
      <c r="N33" s="25"/>
      <c r="O33" s="37" t="s">
        <v>23</v>
      </c>
      <c r="P33" s="37" t="s">
        <v>23</v>
      </c>
      <c r="Q33" s="71"/>
    </row>
    <row r="34" ht="17" customHeight="1" spans="1:17">
      <c r="A34" s="82" t="s">
        <v>721</v>
      </c>
      <c r="B34" s="49">
        <v>2527</v>
      </c>
      <c r="C34" s="80">
        <v>4050</v>
      </c>
      <c r="D34" s="30">
        <v>5836</v>
      </c>
      <c r="E34" s="98"/>
      <c r="F34" s="99"/>
      <c r="G34" s="37">
        <v>-100</v>
      </c>
      <c r="H34" s="37">
        <v>0</v>
      </c>
      <c r="I34" s="103" t="s">
        <v>722</v>
      </c>
      <c r="J34" s="25"/>
      <c r="K34" s="25"/>
      <c r="L34" s="25">
        <v>50</v>
      </c>
      <c r="M34" s="25"/>
      <c r="N34" s="25"/>
      <c r="O34" s="37" t="s">
        <v>23</v>
      </c>
      <c r="P34" s="37" t="s">
        <v>23</v>
      </c>
      <c r="Q34" s="71"/>
    </row>
    <row r="35" ht="17.1" customHeight="1" spans="1:17">
      <c r="A35" s="82" t="s">
        <v>723</v>
      </c>
      <c r="B35" s="49">
        <v>2527</v>
      </c>
      <c r="C35" s="80">
        <v>4050</v>
      </c>
      <c r="D35" s="30">
        <v>5836</v>
      </c>
      <c r="E35" s="98"/>
      <c r="F35" s="99"/>
      <c r="G35" s="37">
        <v>-100</v>
      </c>
      <c r="H35" s="37">
        <v>0</v>
      </c>
      <c r="I35" s="89" t="s">
        <v>724</v>
      </c>
      <c r="J35" s="25">
        <v>70043</v>
      </c>
      <c r="K35" s="25">
        <v>1713</v>
      </c>
      <c r="L35" s="25">
        <v>118197</v>
      </c>
      <c r="M35" s="25">
        <v>118149</v>
      </c>
      <c r="N35" s="25">
        <v>59061</v>
      </c>
      <c r="O35" s="37">
        <v>-15.7</v>
      </c>
      <c r="P35" s="37">
        <v>3447.8</v>
      </c>
      <c r="Q35" s="71"/>
    </row>
    <row r="36" ht="17.1" customHeight="1" spans="1:17">
      <c r="A36" s="83"/>
      <c r="B36" s="84"/>
      <c r="C36" s="84"/>
      <c r="D36" s="84"/>
      <c r="E36" s="100"/>
      <c r="F36" s="99"/>
      <c r="G36" s="37" t="s">
        <v>23</v>
      </c>
      <c r="H36" s="37" t="s">
        <v>23</v>
      </c>
      <c r="I36" s="104" t="s">
        <v>725</v>
      </c>
      <c r="J36" s="25">
        <v>68896</v>
      </c>
      <c r="K36" s="25">
        <v>500</v>
      </c>
      <c r="L36" s="25">
        <v>114078</v>
      </c>
      <c r="M36" s="25">
        <v>114578</v>
      </c>
      <c r="N36" s="25">
        <v>57687</v>
      </c>
      <c r="O36" s="37">
        <v>-16.3</v>
      </c>
      <c r="P36" s="37">
        <v>11537.4</v>
      </c>
      <c r="Q36" s="71"/>
    </row>
    <row r="37" ht="29" customHeight="1" spans="1:17">
      <c r="A37" s="84"/>
      <c r="B37" s="84"/>
      <c r="C37" s="84"/>
      <c r="D37" s="84"/>
      <c r="E37" s="100"/>
      <c r="F37" s="99"/>
      <c r="G37" s="37" t="s">
        <v>23</v>
      </c>
      <c r="H37" s="37" t="s">
        <v>23</v>
      </c>
      <c r="I37" s="103" t="s">
        <v>726</v>
      </c>
      <c r="J37" s="25"/>
      <c r="K37" s="25"/>
      <c r="L37" s="25"/>
      <c r="M37" s="25"/>
      <c r="N37" s="25"/>
      <c r="O37" s="37" t="s">
        <v>23</v>
      </c>
      <c r="P37" s="37" t="s">
        <v>23</v>
      </c>
      <c r="Q37" s="71"/>
    </row>
    <row r="38" ht="29" customHeight="1" spans="1:17">
      <c r="A38" s="84"/>
      <c r="B38" s="84"/>
      <c r="C38" s="84"/>
      <c r="D38" s="84"/>
      <c r="E38" s="100"/>
      <c r="F38" s="99"/>
      <c r="G38" s="37"/>
      <c r="H38" s="37" t="s">
        <v>23</v>
      </c>
      <c r="I38" s="82" t="s">
        <v>727</v>
      </c>
      <c r="J38" s="25">
        <v>1147</v>
      </c>
      <c r="K38" s="25">
        <v>1213</v>
      </c>
      <c r="L38" s="25">
        <v>4119</v>
      </c>
      <c r="M38" s="25">
        <v>3571</v>
      </c>
      <c r="N38" s="25">
        <v>1374</v>
      </c>
      <c r="O38" s="37">
        <v>19.8</v>
      </c>
      <c r="P38" s="37">
        <v>113.3</v>
      </c>
      <c r="Q38" s="71"/>
    </row>
    <row r="39" ht="29" customHeight="1" spans="1:17">
      <c r="A39" s="84"/>
      <c r="B39" s="84"/>
      <c r="C39" s="84"/>
      <c r="D39" s="84"/>
      <c r="E39" s="100"/>
      <c r="F39" s="99"/>
      <c r="G39" s="37"/>
      <c r="H39" s="37" t="s">
        <v>23</v>
      </c>
      <c r="I39" s="82" t="s">
        <v>728</v>
      </c>
      <c r="J39" s="25">
        <v>3853</v>
      </c>
      <c r="K39" s="25">
        <v>7329</v>
      </c>
      <c r="L39" s="25">
        <v>9939</v>
      </c>
      <c r="M39" s="25">
        <v>3424</v>
      </c>
      <c r="N39" s="25">
        <v>3424</v>
      </c>
      <c r="O39" s="37">
        <v>-11.1</v>
      </c>
      <c r="P39" s="37">
        <v>46.7</v>
      </c>
      <c r="Q39" s="71"/>
    </row>
    <row r="40" ht="17.1" customHeight="1" spans="1:17">
      <c r="A40" s="83"/>
      <c r="B40" s="84"/>
      <c r="C40" s="84"/>
      <c r="D40" s="84"/>
      <c r="E40" s="100"/>
      <c r="F40" s="99"/>
      <c r="G40" s="37" t="s">
        <v>23</v>
      </c>
      <c r="H40" s="37" t="s">
        <v>23</v>
      </c>
      <c r="I40" s="82" t="s">
        <v>729</v>
      </c>
      <c r="J40" s="25">
        <v>3853</v>
      </c>
      <c r="K40" s="25">
        <v>7329</v>
      </c>
      <c r="L40" s="25">
        <v>9939</v>
      </c>
      <c r="M40" s="25">
        <v>3424</v>
      </c>
      <c r="N40" s="25">
        <v>3424</v>
      </c>
      <c r="O40" s="37">
        <v>-11.1</v>
      </c>
      <c r="P40" s="37">
        <v>46.7</v>
      </c>
      <c r="Q40" s="71"/>
    </row>
    <row r="41" s="1" customFormat="1" ht="17.1" customHeight="1" spans="1:17">
      <c r="A41" s="83"/>
      <c r="B41" s="84"/>
      <c r="C41" s="84"/>
      <c r="D41" s="84"/>
      <c r="E41" s="100"/>
      <c r="F41" s="99"/>
      <c r="G41" s="37" t="s">
        <v>23</v>
      </c>
      <c r="H41" s="37" t="s">
        <v>23</v>
      </c>
      <c r="I41" s="82" t="s">
        <v>730</v>
      </c>
      <c r="J41" s="25">
        <v>143</v>
      </c>
      <c r="K41" s="25">
        <v>0</v>
      </c>
      <c r="L41" s="25">
        <v>0</v>
      </c>
      <c r="M41" s="25">
        <v>75</v>
      </c>
      <c r="N41" s="25">
        <v>75</v>
      </c>
      <c r="O41" s="37">
        <v>-47.6</v>
      </c>
      <c r="P41" s="37" t="s">
        <v>23</v>
      </c>
      <c r="Q41" s="71"/>
    </row>
    <row r="42" ht="17.1" customHeight="1" spans="1:17">
      <c r="A42" s="83"/>
      <c r="B42" s="84"/>
      <c r="C42" s="84"/>
      <c r="D42" s="84"/>
      <c r="E42" s="100"/>
      <c r="F42" s="99"/>
      <c r="G42" s="37" t="s">
        <v>23</v>
      </c>
      <c r="H42" s="37" t="s">
        <v>23</v>
      </c>
      <c r="I42" s="82" t="s">
        <v>731</v>
      </c>
      <c r="J42" s="25">
        <v>143</v>
      </c>
      <c r="K42" s="25"/>
      <c r="L42" s="25"/>
      <c r="M42" s="25">
        <v>75</v>
      </c>
      <c r="N42" s="25">
        <v>75</v>
      </c>
      <c r="O42" s="37">
        <v>-47.6</v>
      </c>
      <c r="P42" s="37" t="s">
        <v>23</v>
      </c>
      <c r="Q42" s="71"/>
    </row>
    <row r="43" ht="17.1" customHeight="1" spans="1:17">
      <c r="A43" s="83"/>
      <c r="B43" s="84"/>
      <c r="C43" s="84"/>
      <c r="D43" s="84"/>
      <c r="E43" s="100"/>
      <c r="F43" s="99"/>
      <c r="G43" s="37" t="s">
        <v>23</v>
      </c>
      <c r="H43" s="37" t="s">
        <v>23</v>
      </c>
      <c r="I43" s="82" t="s">
        <v>732</v>
      </c>
      <c r="J43" s="25"/>
      <c r="K43" s="25"/>
      <c r="L43" s="25"/>
      <c r="M43" s="25"/>
      <c r="N43" s="25"/>
      <c r="O43" s="37" t="s">
        <v>23</v>
      </c>
      <c r="P43" s="37" t="s">
        <v>23</v>
      </c>
      <c r="Q43" s="71"/>
    </row>
    <row r="44" ht="17.1" customHeight="1" spans="1:17">
      <c r="A44" s="83"/>
      <c r="B44" s="84"/>
      <c r="C44" s="84"/>
      <c r="D44" s="84"/>
      <c r="E44" s="100"/>
      <c r="F44" s="99"/>
      <c r="G44" s="37" t="s">
        <v>23</v>
      </c>
      <c r="H44" s="37" t="s">
        <v>23</v>
      </c>
      <c r="I44" s="82" t="s">
        <v>733</v>
      </c>
      <c r="J44" s="25"/>
      <c r="K44" s="25"/>
      <c r="L44" s="25"/>
      <c r="M44" s="25"/>
      <c r="N44" s="25"/>
      <c r="O44" s="37" t="s">
        <v>23</v>
      </c>
      <c r="P44" s="37" t="s">
        <v>23</v>
      </c>
      <c r="Q44" s="71"/>
    </row>
    <row r="45" ht="17.1" customHeight="1" spans="1:17">
      <c r="A45" s="85"/>
      <c r="B45" s="80"/>
      <c r="C45" s="84"/>
      <c r="D45" s="84"/>
      <c r="E45" s="100"/>
      <c r="F45" s="99"/>
      <c r="G45" s="37" t="s">
        <v>23</v>
      </c>
      <c r="H45" s="37" t="s">
        <v>23</v>
      </c>
      <c r="I45" s="82" t="s">
        <v>734</v>
      </c>
      <c r="J45" s="25"/>
      <c r="K45" s="25"/>
      <c r="L45" s="25"/>
      <c r="M45" s="25"/>
      <c r="N45" s="25"/>
      <c r="O45" s="37" t="s">
        <v>23</v>
      </c>
      <c r="P45" s="37" t="s">
        <v>23</v>
      </c>
      <c r="Q45" s="71"/>
    </row>
    <row r="46" ht="17.1" customHeight="1" spans="1:17">
      <c r="A46" s="85"/>
      <c r="B46" s="80"/>
      <c r="C46" s="84"/>
      <c r="D46" s="84"/>
      <c r="E46" s="100"/>
      <c r="F46" s="99"/>
      <c r="G46" s="37" t="s">
        <v>23</v>
      </c>
      <c r="H46" s="37" t="s">
        <v>23</v>
      </c>
      <c r="I46" s="82" t="s">
        <v>735</v>
      </c>
      <c r="J46" s="25"/>
      <c r="K46" s="25">
        <v>59401</v>
      </c>
      <c r="L46" s="25"/>
      <c r="M46" s="25"/>
      <c r="N46" s="25"/>
      <c r="O46" s="37" t="s">
        <v>23</v>
      </c>
      <c r="P46" s="37">
        <v>0</v>
      </c>
      <c r="Q46" s="71"/>
    </row>
    <row r="47" ht="17.1" customHeight="1" spans="1:17">
      <c r="A47" s="86" t="s">
        <v>736</v>
      </c>
      <c r="B47" s="87">
        <v>15074</v>
      </c>
      <c r="C47" s="87">
        <v>16380</v>
      </c>
      <c r="D47" s="87">
        <v>16931</v>
      </c>
      <c r="E47" s="87">
        <v>12863</v>
      </c>
      <c r="F47" s="101">
        <v>12863</v>
      </c>
      <c r="G47" s="37">
        <v>-14.7</v>
      </c>
      <c r="H47" s="37">
        <v>78.5</v>
      </c>
      <c r="I47" s="105" t="s">
        <v>737</v>
      </c>
      <c r="J47" s="87">
        <v>97292</v>
      </c>
      <c r="K47" s="87">
        <v>76994</v>
      </c>
      <c r="L47" s="87">
        <v>157086</v>
      </c>
      <c r="M47" s="87">
        <v>152460</v>
      </c>
      <c r="N47" s="87">
        <v>88475</v>
      </c>
      <c r="O47" s="37">
        <v>-9.1</v>
      </c>
      <c r="P47" s="37">
        <v>114.9</v>
      </c>
      <c r="Q47" s="71"/>
    </row>
    <row r="48" ht="17.1" customHeight="1" spans="1:17">
      <c r="A48" s="88" t="s">
        <v>71</v>
      </c>
      <c r="B48" s="87">
        <v>213361</v>
      </c>
      <c r="C48" s="87">
        <v>60614</v>
      </c>
      <c r="D48" s="87">
        <v>206310</v>
      </c>
      <c r="E48" s="87">
        <v>206419</v>
      </c>
      <c r="F48" s="101">
        <v>206419</v>
      </c>
      <c r="G48" s="37">
        <v>-3.3</v>
      </c>
      <c r="H48" s="37">
        <v>340.5</v>
      </c>
      <c r="I48" s="106" t="s">
        <v>72</v>
      </c>
      <c r="J48" s="87">
        <v>131143</v>
      </c>
      <c r="K48" s="87">
        <v>0</v>
      </c>
      <c r="L48" s="87">
        <v>66155</v>
      </c>
      <c r="M48" s="87">
        <v>66822</v>
      </c>
      <c r="N48" s="87">
        <v>130807</v>
      </c>
      <c r="O48" s="37">
        <v>-0.3</v>
      </c>
      <c r="P48" s="37" t="s">
        <v>23</v>
      </c>
      <c r="Q48" s="71"/>
    </row>
    <row r="49" ht="17.1" customHeight="1" spans="1:17">
      <c r="A49" s="85" t="s">
        <v>738</v>
      </c>
      <c r="B49" s="80">
        <v>4782</v>
      </c>
      <c r="C49" s="80">
        <v>1213</v>
      </c>
      <c r="D49" s="80">
        <v>3302</v>
      </c>
      <c r="E49" s="95">
        <v>3411</v>
      </c>
      <c r="F49" s="97">
        <v>3411</v>
      </c>
      <c r="G49" s="37">
        <v>-28.7</v>
      </c>
      <c r="H49" s="37">
        <v>281.2</v>
      </c>
      <c r="I49" s="107" t="s">
        <v>739</v>
      </c>
      <c r="J49" s="80"/>
      <c r="K49" s="80"/>
      <c r="L49" s="80"/>
      <c r="M49" s="80"/>
      <c r="N49" s="80"/>
      <c r="O49" s="37" t="s">
        <v>23</v>
      </c>
      <c r="P49" s="37" t="s">
        <v>23</v>
      </c>
      <c r="Q49" s="71"/>
    </row>
    <row r="50" ht="17.1" customHeight="1" spans="1:17">
      <c r="A50" s="85" t="s">
        <v>740</v>
      </c>
      <c r="B50" s="80"/>
      <c r="C50" s="80"/>
      <c r="D50" s="80"/>
      <c r="E50" s="95"/>
      <c r="F50" s="97"/>
      <c r="G50" s="37" t="s">
        <v>23</v>
      </c>
      <c r="H50" s="37" t="s">
        <v>23</v>
      </c>
      <c r="I50" s="107" t="s">
        <v>741</v>
      </c>
      <c r="J50" s="80">
        <v>589</v>
      </c>
      <c r="K50" s="80"/>
      <c r="L50" s="80"/>
      <c r="M50" s="80">
        <v>9</v>
      </c>
      <c r="N50" s="80">
        <v>9</v>
      </c>
      <c r="O50" s="37">
        <v>-98.5</v>
      </c>
      <c r="P50" s="37" t="s">
        <v>23</v>
      </c>
      <c r="Q50" s="71"/>
    </row>
    <row r="51" ht="17.1" customHeight="1" spans="1:17">
      <c r="A51" s="85" t="s">
        <v>742</v>
      </c>
      <c r="B51" s="80">
        <v>24529</v>
      </c>
      <c r="C51" s="80">
        <v>59401</v>
      </c>
      <c r="D51" s="80">
        <v>59315</v>
      </c>
      <c r="E51" s="95">
        <v>59315</v>
      </c>
      <c r="F51" s="97">
        <v>59315</v>
      </c>
      <c r="G51" s="37">
        <v>141.8</v>
      </c>
      <c r="H51" s="37">
        <v>99.9</v>
      </c>
      <c r="I51" s="107" t="s">
        <v>743</v>
      </c>
      <c r="J51" s="80">
        <v>70773</v>
      </c>
      <c r="K51" s="80"/>
      <c r="L51" s="80">
        <v>66155</v>
      </c>
      <c r="M51" s="80">
        <v>66155</v>
      </c>
      <c r="N51" s="80">
        <v>66155</v>
      </c>
      <c r="O51" s="37">
        <v>-6.5</v>
      </c>
      <c r="P51" s="37" t="s">
        <v>23</v>
      </c>
      <c r="Q51" s="71"/>
    </row>
    <row r="52" ht="17.1" customHeight="1" spans="1:17">
      <c r="A52" s="85" t="s">
        <v>744</v>
      </c>
      <c r="B52" s="80">
        <v>183461</v>
      </c>
      <c r="C52" s="80"/>
      <c r="D52" s="80">
        <v>143693</v>
      </c>
      <c r="E52" s="95">
        <v>143693</v>
      </c>
      <c r="F52" s="97">
        <v>143693</v>
      </c>
      <c r="G52" s="37">
        <v>-21.7</v>
      </c>
      <c r="H52" s="37" t="s">
        <v>23</v>
      </c>
      <c r="I52" s="107" t="s">
        <v>745</v>
      </c>
      <c r="J52" s="80"/>
      <c r="K52" s="80"/>
      <c r="L52" s="80"/>
      <c r="M52" s="80"/>
      <c r="N52" s="80"/>
      <c r="O52" s="37" t="s">
        <v>23</v>
      </c>
      <c r="P52" s="37" t="s">
        <v>23</v>
      </c>
      <c r="Q52" s="71"/>
    </row>
    <row r="53" ht="26" customHeight="1" spans="1:17">
      <c r="A53" s="85" t="s">
        <v>746</v>
      </c>
      <c r="B53" s="80">
        <v>589</v>
      </c>
      <c r="C53" s="84"/>
      <c r="D53" s="84"/>
      <c r="E53" s="100"/>
      <c r="F53" s="97"/>
      <c r="G53" s="37">
        <v>-100</v>
      </c>
      <c r="H53" s="37" t="s">
        <v>23</v>
      </c>
      <c r="I53" s="107" t="s">
        <v>747</v>
      </c>
      <c r="J53" s="25">
        <v>466</v>
      </c>
      <c r="K53" s="25"/>
      <c r="L53" s="25"/>
      <c r="M53" s="80">
        <v>563</v>
      </c>
      <c r="N53" s="25">
        <v>563</v>
      </c>
      <c r="O53" s="37">
        <v>20.8</v>
      </c>
      <c r="P53" s="37" t="s">
        <v>23</v>
      </c>
      <c r="Q53" s="71"/>
    </row>
    <row r="54" ht="17.1" customHeight="1" spans="1:17">
      <c r="A54" s="85"/>
      <c r="B54" s="80"/>
      <c r="C54" s="80"/>
      <c r="D54" s="80"/>
      <c r="E54" s="95"/>
      <c r="F54" s="97"/>
      <c r="G54" s="37" t="s">
        <v>23</v>
      </c>
      <c r="H54" s="37" t="s">
        <v>23</v>
      </c>
      <c r="I54" s="107" t="s">
        <v>748</v>
      </c>
      <c r="J54" s="25">
        <v>59315</v>
      </c>
      <c r="K54" s="80"/>
      <c r="L54" s="80"/>
      <c r="M54" s="80">
        <v>95</v>
      </c>
      <c r="N54" s="25">
        <v>64080</v>
      </c>
      <c r="O54" s="37">
        <v>8</v>
      </c>
      <c r="P54" s="37" t="s">
        <v>23</v>
      </c>
      <c r="Q54" s="71"/>
    </row>
    <row r="55" ht="17.1" customHeight="1" spans="1:17">
      <c r="A55" s="86" t="s">
        <v>749</v>
      </c>
      <c r="B55" s="87">
        <v>228435</v>
      </c>
      <c r="C55" s="87">
        <v>76994</v>
      </c>
      <c r="D55" s="87">
        <v>223241</v>
      </c>
      <c r="E55" s="87">
        <v>219282</v>
      </c>
      <c r="F55" s="101">
        <v>219282</v>
      </c>
      <c r="G55" s="37">
        <v>-4</v>
      </c>
      <c r="H55" s="37">
        <v>284.8</v>
      </c>
      <c r="I55" s="105" t="s">
        <v>750</v>
      </c>
      <c r="J55" s="87">
        <v>228435</v>
      </c>
      <c r="K55" s="87">
        <v>76994</v>
      </c>
      <c r="L55" s="87">
        <v>223241</v>
      </c>
      <c r="M55" s="87">
        <v>219282</v>
      </c>
      <c r="N55" s="87">
        <v>219282</v>
      </c>
      <c r="O55" s="37">
        <v>-4</v>
      </c>
      <c r="P55" s="37">
        <v>284.8</v>
      </c>
      <c r="Q55" s="71"/>
    </row>
    <row r="56" ht="17.1" customHeight="1" spans="1:17">
      <c r="A56" s="89" t="s">
        <v>751</v>
      </c>
      <c r="B56" s="80">
        <v>203906</v>
      </c>
      <c r="C56" s="80">
        <v>17593</v>
      </c>
      <c r="D56" s="80">
        <v>163926</v>
      </c>
      <c r="E56" s="80">
        <v>159967</v>
      </c>
      <c r="F56" s="97">
        <v>159967</v>
      </c>
      <c r="G56" s="37">
        <v>-21.5</v>
      </c>
      <c r="H56" s="37">
        <v>909.3</v>
      </c>
      <c r="I56" s="89" t="s">
        <v>752</v>
      </c>
      <c r="J56" s="80">
        <v>169120</v>
      </c>
      <c r="K56" s="80">
        <v>76994</v>
      </c>
      <c r="L56" s="80">
        <v>223241</v>
      </c>
      <c r="M56" s="80">
        <v>219187</v>
      </c>
      <c r="N56" s="80">
        <v>155202</v>
      </c>
      <c r="O56" s="37">
        <v>-8.2</v>
      </c>
      <c r="P56" s="37">
        <v>201.6</v>
      </c>
      <c r="Q56" s="71"/>
    </row>
    <row r="57" ht="26" customHeight="1" spans="5:17">
      <c r="E57" s="1">
        <f>E55-M55</f>
        <v>0</v>
      </c>
      <c r="Q57" s="71"/>
    </row>
    <row r="58" ht="17.1" customHeight="1" spans="17:17">
      <c r="Q58" s="71"/>
    </row>
    <row r="59" ht="17.1" customHeight="1" spans="17:17">
      <c r="Q59" s="71"/>
    </row>
    <row r="60" ht="17.1" customHeight="1" spans="17:17">
      <c r="Q60" s="71"/>
    </row>
    <row r="61" ht="17.1" customHeight="1" spans="17:17">
      <c r="Q61" s="71"/>
    </row>
    <row r="62" ht="17.1" customHeight="1" spans="17:17">
      <c r="Q62" s="71"/>
    </row>
    <row r="63" ht="17.1" customHeight="1" spans="17:17">
      <c r="Q63" s="71"/>
    </row>
    <row r="64" ht="17.1" customHeight="1" spans="17:17">
      <c r="Q64" s="71"/>
    </row>
    <row r="65" ht="17.1" customHeight="1" spans="17:17">
      <c r="Q65" s="71"/>
    </row>
    <row r="66" ht="17.1" customHeight="1" spans="17:17">
      <c r="Q66" s="71"/>
    </row>
    <row r="67" ht="17.1" customHeight="1" spans="17:17">
      <c r="Q67" s="71"/>
    </row>
    <row r="68" ht="17.1" customHeight="1" spans="17:17">
      <c r="Q68" s="71"/>
    </row>
    <row r="69" ht="17.1" customHeight="1" spans="17:17">
      <c r="Q69" s="71"/>
    </row>
    <row r="70" ht="17.1" customHeight="1" spans="17:17">
      <c r="Q70" s="71"/>
    </row>
    <row r="71" ht="17.1" customHeight="1"/>
    <row r="72" ht="17.1" customHeight="1"/>
    <row r="73" ht="17.1" customHeight="1"/>
    <row r="74" ht="17.1" customHeight="1"/>
    <row r="75" ht="17.1" customHeight="1"/>
    <row r="76" ht="17.1" customHeight="1"/>
    <row r="77" ht="17.1" customHeight="1"/>
    <row r="78" ht="17.1" customHeight="1"/>
    <row r="79" ht="17.1" customHeight="1"/>
    <row r="80" ht="17.1" customHeight="1"/>
    <row r="81" ht="17.1" customHeight="1"/>
    <row r="82" ht="17.1" customHeight="1"/>
    <row r="83" ht="17.1" customHeight="1"/>
    <row r="84" ht="17.1" customHeight="1"/>
    <row r="85" ht="17.1" customHeight="1"/>
    <row r="86" ht="17.1" customHeight="1"/>
    <row r="87" ht="17.1" customHeight="1"/>
    <row r="88" ht="17.1" customHeight="1"/>
    <row r="89" s="1" customFormat="1" ht="17.1" customHeight="1" spans="1:6">
      <c r="A89" s="71"/>
      <c r="B89" s="1"/>
      <c r="C89" s="1"/>
      <c r="D89" s="1"/>
      <c r="E89" s="1"/>
      <c r="F89" s="73"/>
    </row>
  </sheetData>
  <autoFilter xmlns:etc="http://www.wps.cn/officeDocument/2017/etCustomData" ref="A3:P101" etc:filterBottomFollowUsedRange="0">
    <extLst/>
  </autoFilter>
  <mergeCells count="1">
    <mergeCell ref="A1:P1"/>
  </mergeCells>
  <pageMargins left="0.47" right="0.43" top="0.590277777777778" bottom="0.472222222222222" header="0.5" footer="0.35"/>
  <pageSetup paperSize="9" scale="67" firstPageNumber="30" fitToHeight="0" orientation="landscape" useFirstPageNumber="1" horizontalDpi="600" verticalDpi="600"/>
  <headerFooter scaleWithDoc="0">
    <evenFooter>&amp;L&amp;14—&amp;P—</evenFooter>
  </headerFooter>
  <rowBreaks count="1" manualBreakCount="1">
    <brk id="79" max="1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2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N17" sqref="N17"/>
    </sheetView>
  </sheetViews>
  <sheetFormatPr defaultColWidth="9.125" defaultRowHeight="17.6"/>
  <cols>
    <col min="1" max="1" width="16.375" style="42" customWidth="1"/>
    <col min="2" max="2" width="8.5" style="42" customWidth="1"/>
    <col min="3" max="3" width="9.5" style="42" customWidth="1"/>
    <col min="4" max="4" width="9.375" style="42" customWidth="1"/>
    <col min="5" max="5" width="10" style="42" customWidth="1"/>
    <col min="6" max="6" width="8.5" style="42" customWidth="1"/>
    <col min="7" max="7" width="11.25" style="42" customWidth="1"/>
    <col min="8" max="8" width="9.25" style="42" customWidth="1"/>
    <col min="9" max="9" width="28.25" style="42" customWidth="1"/>
    <col min="10" max="10" width="8.5" style="42" customWidth="1"/>
    <col min="11" max="11" width="9.75" style="42" customWidth="1"/>
    <col min="12" max="13" width="10.25" style="42" customWidth="1"/>
    <col min="14" max="14" width="8.5" style="42" customWidth="1"/>
    <col min="15" max="15" width="9.375" style="42" customWidth="1"/>
    <col min="16" max="17" width="7.75" style="42" customWidth="1"/>
    <col min="18" max="16384" width="9.125" style="42"/>
  </cols>
  <sheetData>
    <row r="1" s="38" customFormat="1" ht="31.6" spans="1:17">
      <c r="A1" s="43" t="s">
        <v>753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="39" customFormat="1" ht="14" customHeight="1" spans="1:17">
      <c r="A2" s="44"/>
      <c r="B2" s="45"/>
      <c r="F2" s="45"/>
      <c r="H2" s="45"/>
      <c r="Q2" s="45" t="s">
        <v>11</v>
      </c>
    </row>
    <row r="3" s="39" customFormat="1" ht="42" customHeight="1" spans="1:17">
      <c r="A3" s="46" t="s">
        <v>18</v>
      </c>
      <c r="B3" s="21" t="s">
        <v>754</v>
      </c>
      <c r="C3" s="21" t="s">
        <v>14</v>
      </c>
      <c r="D3" s="47" t="s">
        <v>755</v>
      </c>
      <c r="E3" s="47" t="s">
        <v>336</v>
      </c>
      <c r="F3" s="21" t="s">
        <v>756</v>
      </c>
      <c r="G3" s="34" t="s">
        <v>16</v>
      </c>
      <c r="H3" s="35" t="s">
        <v>17</v>
      </c>
      <c r="I3" s="21" t="s">
        <v>18</v>
      </c>
      <c r="J3" s="21" t="s">
        <v>754</v>
      </c>
      <c r="K3" s="21" t="s">
        <v>14</v>
      </c>
      <c r="L3" s="21" t="s">
        <v>755</v>
      </c>
      <c r="M3" s="21" t="s">
        <v>336</v>
      </c>
      <c r="N3" s="21" t="s">
        <v>756</v>
      </c>
      <c r="O3" s="34" t="s">
        <v>16</v>
      </c>
      <c r="P3" s="35" t="s">
        <v>17</v>
      </c>
      <c r="Q3" s="67" t="s">
        <v>337</v>
      </c>
    </row>
    <row r="4" s="40" customFormat="1" ht="27" customHeight="1" spans="1:17">
      <c r="A4" s="48" t="s">
        <v>757</v>
      </c>
      <c r="B4" s="49"/>
      <c r="C4" s="49">
        <v>400</v>
      </c>
      <c r="D4" s="49"/>
      <c r="E4" s="49"/>
      <c r="F4" s="49"/>
      <c r="G4" s="37" t="s">
        <v>23</v>
      </c>
      <c r="H4" s="37">
        <v>0</v>
      </c>
      <c r="I4" s="59" t="s">
        <v>758</v>
      </c>
      <c r="J4" s="60">
        <v>0</v>
      </c>
      <c r="K4" s="60"/>
      <c r="L4" s="60"/>
      <c r="M4" s="60">
        <v>0</v>
      </c>
      <c r="N4" s="60"/>
      <c r="O4" s="37" t="s">
        <v>23</v>
      </c>
      <c r="P4" s="37" t="s">
        <v>23</v>
      </c>
      <c r="Q4" s="37" t="s">
        <v>23</v>
      </c>
    </row>
    <row r="5" s="40" customFormat="1" ht="27" customHeight="1" spans="1:17">
      <c r="A5" s="50" t="s">
        <v>759</v>
      </c>
      <c r="B5" s="51">
        <v>238</v>
      </c>
      <c r="C5" s="51"/>
      <c r="D5" s="51">
        <v>174</v>
      </c>
      <c r="E5" s="49">
        <v>174</v>
      </c>
      <c r="F5" s="51">
        <v>175</v>
      </c>
      <c r="G5" s="37">
        <v>-26.5</v>
      </c>
      <c r="H5" s="37" t="s">
        <v>23</v>
      </c>
      <c r="I5" s="61" t="s">
        <v>760</v>
      </c>
      <c r="J5" s="51"/>
      <c r="K5" s="51"/>
      <c r="L5" s="51"/>
      <c r="M5" s="51"/>
      <c r="N5" s="51"/>
      <c r="O5" s="37" t="s">
        <v>23</v>
      </c>
      <c r="P5" s="37" t="s">
        <v>23</v>
      </c>
      <c r="Q5" s="37" t="s">
        <v>23</v>
      </c>
    </row>
    <row r="6" s="40" customFormat="1" ht="27" customHeight="1" spans="1:17">
      <c r="A6" s="50" t="s">
        <v>761</v>
      </c>
      <c r="B6" s="51"/>
      <c r="C6" s="51"/>
      <c r="D6" s="51"/>
      <c r="E6" s="49"/>
      <c r="F6" s="51"/>
      <c r="G6" s="37" t="s">
        <v>23</v>
      </c>
      <c r="H6" s="37" t="s">
        <v>23</v>
      </c>
      <c r="I6" s="61" t="s">
        <v>762</v>
      </c>
      <c r="J6" s="51"/>
      <c r="K6" s="51"/>
      <c r="L6" s="51"/>
      <c r="M6" s="51"/>
      <c r="N6" s="51"/>
      <c r="O6" s="37" t="s">
        <v>23</v>
      </c>
      <c r="P6" s="37" t="s">
        <v>23</v>
      </c>
      <c r="Q6" s="37" t="s">
        <v>23</v>
      </c>
    </row>
    <row r="7" s="40" customFormat="1" ht="27" customHeight="1" spans="1:17">
      <c r="A7" s="50" t="s">
        <v>763</v>
      </c>
      <c r="B7" s="51"/>
      <c r="C7" s="51"/>
      <c r="D7" s="51"/>
      <c r="E7" s="49"/>
      <c r="F7" s="51"/>
      <c r="G7" s="37"/>
      <c r="H7" s="37"/>
      <c r="I7" s="61" t="s">
        <v>764</v>
      </c>
      <c r="J7" s="51"/>
      <c r="K7" s="49"/>
      <c r="L7" s="49"/>
      <c r="M7" s="49"/>
      <c r="N7" s="51"/>
      <c r="O7" s="37" t="s">
        <v>23</v>
      </c>
      <c r="P7" s="37"/>
      <c r="Q7" s="37"/>
    </row>
    <row r="8" s="40" customFormat="1" ht="27" customHeight="1" spans="1:17">
      <c r="A8" s="50" t="s">
        <v>765</v>
      </c>
      <c r="B8" s="51"/>
      <c r="C8" s="49"/>
      <c r="D8" s="51"/>
      <c r="E8" s="49"/>
      <c r="F8" s="51"/>
      <c r="G8" s="37" t="s">
        <v>23</v>
      </c>
      <c r="H8" s="37" t="s">
        <v>23</v>
      </c>
      <c r="I8" s="61" t="s">
        <v>766</v>
      </c>
      <c r="J8" s="51"/>
      <c r="K8" s="51"/>
      <c r="L8" s="51"/>
      <c r="M8" s="51"/>
      <c r="N8" s="51"/>
      <c r="O8" s="37" t="s">
        <v>23</v>
      </c>
      <c r="P8" s="37" t="s">
        <v>23</v>
      </c>
      <c r="Q8" s="37" t="s">
        <v>23</v>
      </c>
    </row>
    <row r="9" s="40" customFormat="1" ht="27" customHeight="1" spans="1:17">
      <c r="A9" s="51"/>
      <c r="B9" s="51"/>
      <c r="C9" s="51"/>
      <c r="D9" s="51"/>
      <c r="E9" s="51"/>
      <c r="F9" s="51"/>
      <c r="G9" s="37" t="s">
        <v>23</v>
      </c>
      <c r="H9" s="57" t="s">
        <v>23</v>
      </c>
      <c r="I9" s="61" t="s">
        <v>767</v>
      </c>
      <c r="J9" s="51"/>
      <c r="K9" s="51"/>
      <c r="L9" s="51"/>
      <c r="M9" s="51"/>
      <c r="N9" s="51"/>
      <c r="O9" s="37" t="s">
        <v>23</v>
      </c>
      <c r="P9" s="37" t="s">
        <v>23</v>
      </c>
      <c r="Q9" s="37" t="s">
        <v>23</v>
      </c>
    </row>
    <row r="10" s="41" customFormat="1" ht="27" customHeight="1" spans="1:18">
      <c r="A10" s="52"/>
      <c r="B10" s="51"/>
      <c r="C10" s="51"/>
      <c r="D10" s="51"/>
      <c r="E10" s="51"/>
      <c r="F10" s="51"/>
      <c r="G10" s="37"/>
      <c r="H10" s="37"/>
      <c r="I10" s="62" t="s">
        <v>768</v>
      </c>
      <c r="J10" s="51"/>
      <c r="K10" s="51"/>
      <c r="L10" s="51"/>
      <c r="M10" s="51"/>
      <c r="N10" s="51"/>
      <c r="O10" s="37" t="s">
        <v>23</v>
      </c>
      <c r="P10" s="37" t="s">
        <v>23</v>
      </c>
      <c r="Q10" s="37" t="s">
        <v>23</v>
      </c>
      <c r="R10" s="68"/>
    </row>
    <row r="11" s="40" customFormat="1" ht="27" customHeight="1" spans="1:17">
      <c r="A11" s="52"/>
      <c r="B11" s="51"/>
      <c r="C11" s="51"/>
      <c r="D11" s="51"/>
      <c r="E11" s="51"/>
      <c r="F11" s="51"/>
      <c r="G11" s="37"/>
      <c r="H11" s="37"/>
      <c r="I11" s="61" t="s">
        <v>769</v>
      </c>
      <c r="J11" s="51"/>
      <c r="K11" s="51"/>
      <c r="L11" s="51"/>
      <c r="M11" s="51"/>
      <c r="N11" s="51"/>
      <c r="O11" s="37" t="s">
        <v>23</v>
      </c>
      <c r="P11" s="37" t="s">
        <v>23</v>
      </c>
      <c r="Q11" s="37" t="s">
        <v>23</v>
      </c>
    </row>
    <row r="12" s="40" customFormat="1" ht="27" customHeight="1" spans="1:17">
      <c r="A12" s="52"/>
      <c r="B12" s="51"/>
      <c r="C12" s="51"/>
      <c r="D12" s="51"/>
      <c r="E12" s="51"/>
      <c r="F12" s="51"/>
      <c r="G12" s="37"/>
      <c r="H12" s="37"/>
      <c r="I12" s="62" t="s">
        <v>770</v>
      </c>
      <c r="J12" s="51">
        <v>0</v>
      </c>
      <c r="K12" s="51">
        <v>280</v>
      </c>
      <c r="L12" s="51">
        <v>280</v>
      </c>
      <c r="M12" s="51"/>
      <c r="N12" s="51"/>
      <c r="O12" s="37" t="s">
        <v>23</v>
      </c>
      <c r="P12" s="37">
        <v>0</v>
      </c>
      <c r="Q12" s="37" t="s">
        <v>23</v>
      </c>
    </row>
    <row r="13" s="40" customFormat="1" ht="27" customHeight="1" spans="1:17">
      <c r="A13" s="52"/>
      <c r="B13" s="51"/>
      <c r="C13" s="51"/>
      <c r="D13" s="51"/>
      <c r="E13" s="51"/>
      <c r="F13" s="51"/>
      <c r="G13" s="37"/>
      <c r="H13" s="37"/>
      <c r="I13" s="61" t="s">
        <v>771</v>
      </c>
      <c r="J13" s="49">
        <v>0</v>
      </c>
      <c r="K13" s="49">
        <v>280</v>
      </c>
      <c r="L13" s="49">
        <v>280</v>
      </c>
      <c r="M13" s="49"/>
      <c r="N13" s="49"/>
      <c r="O13" s="37" t="s">
        <v>23</v>
      </c>
      <c r="P13" s="37">
        <v>0</v>
      </c>
      <c r="Q13" s="37"/>
    </row>
    <row r="14" s="40" customFormat="1" ht="27" customHeight="1" spans="1:17">
      <c r="A14" s="52"/>
      <c r="B14" s="51"/>
      <c r="C14" s="51"/>
      <c r="D14" s="51"/>
      <c r="E14" s="51"/>
      <c r="F14" s="51"/>
      <c r="G14" s="37"/>
      <c r="H14" s="37"/>
      <c r="I14" s="62" t="s">
        <v>772</v>
      </c>
      <c r="J14" s="51"/>
      <c r="K14" s="51"/>
      <c r="L14" s="51"/>
      <c r="M14" s="51"/>
      <c r="N14" s="51"/>
      <c r="O14" s="37" t="s">
        <v>23</v>
      </c>
      <c r="P14" s="37" t="s">
        <v>23</v>
      </c>
      <c r="Q14" s="37" t="s">
        <v>23</v>
      </c>
    </row>
    <row r="15" s="41" customFormat="1" ht="27" customHeight="1" spans="1:18">
      <c r="A15" s="53" t="s">
        <v>773</v>
      </c>
      <c r="B15" s="54">
        <v>238</v>
      </c>
      <c r="C15" s="54">
        <v>400</v>
      </c>
      <c r="D15" s="54">
        <v>174</v>
      </c>
      <c r="E15" s="54">
        <v>174</v>
      </c>
      <c r="F15" s="54">
        <v>175</v>
      </c>
      <c r="G15" s="36">
        <v>-26.5</v>
      </c>
      <c r="H15" s="36">
        <v>43.8</v>
      </c>
      <c r="I15" s="63" t="s">
        <v>774</v>
      </c>
      <c r="J15" s="54">
        <v>0</v>
      </c>
      <c r="K15" s="54">
        <v>280</v>
      </c>
      <c r="L15" s="54">
        <v>280</v>
      </c>
      <c r="M15" s="54">
        <v>0</v>
      </c>
      <c r="N15" s="54">
        <v>0</v>
      </c>
      <c r="O15" s="36" t="s">
        <v>23</v>
      </c>
      <c r="P15" s="37">
        <v>0</v>
      </c>
      <c r="Q15" s="36" t="s">
        <v>23</v>
      </c>
      <c r="R15" s="68"/>
    </row>
    <row r="16" s="42" customFormat="1" ht="27" customHeight="1" spans="1:17">
      <c r="A16" s="55" t="s">
        <v>71</v>
      </c>
      <c r="B16" s="54">
        <v>50</v>
      </c>
      <c r="C16" s="54">
        <v>217</v>
      </c>
      <c r="D16" s="54">
        <v>222</v>
      </c>
      <c r="E16" s="54">
        <v>0</v>
      </c>
      <c r="F16" s="54">
        <v>223</v>
      </c>
      <c r="G16" s="36">
        <v>346</v>
      </c>
      <c r="H16" s="36">
        <v>102.8</v>
      </c>
      <c r="I16" s="64" t="s">
        <v>72</v>
      </c>
      <c r="J16" s="54">
        <v>288</v>
      </c>
      <c r="K16" s="54">
        <v>337</v>
      </c>
      <c r="L16" s="54">
        <v>116</v>
      </c>
      <c r="M16" s="54">
        <v>0</v>
      </c>
      <c r="N16" s="54">
        <v>398</v>
      </c>
      <c r="O16" s="36">
        <v>38.2</v>
      </c>
      <c r="P16" s="37">
        <v>118.1</v>
      </c>
      <c r="Q16" s="36" t="s">
        <v>23</v>
      </c>
    </row>
    <row r="17" s="42" customFormat="1" ht="27" customHeight="1" spans="1:17">
      <c r="A17" s="52" t="s">
        <v>565</v>
      </c>
      <c r="B17" s="51">
        <v>5</v>
      </c>
      <c r="C17" s="51"/>
      <c r="D17" s="51">
        <v>5</v>
      </c>
      <c r="E17" s="51"/>
      <c r="F17" s="51">
        <v>6</v>
      </c>
      <c r="G17" s="37">
        <v>20</v>
      </c>
      <c r="H17" s="37" t="s">
        <v>23</v>
      </c>
      <c r="I17" s="65" t="s">
        <v>588</v>
      </c>
      <c r="J17" s="51"/>
      <c r="K17" s="51"/>
      <c r="L17" s="51"/>
      <c r="M17" s="51"/>
      <c r="N17" s="51"/>
      <c r="O17" s="37" t="s">
        <v>23</v>
      </c>
      <c r="P17" s="37" t="s">
        <v>23</v>
      </c>
      <c r="Q17" s="37" t="s">
        <v>23</v>
      </c>
    </row>
    <row r="18" s="42" customFormat="1" ht="27" customHeight="1" spans="1:17">
      <c r="A18" s="52" t="s">
        <v>775</v>
      </c>
      <c r="B18" s="51">
        <v>45</v>
      </c>
      <c r="C18" s="51">
        <v>217</v>
      </c>
      <c r="D18" s="51">
        <v>217</v>
      </c>
      <c r="E18" s="51"/>
      <c r="F18" s="51">
        <v>217</v>
      </c>
      <c r="G18" s="37">
        <v>382.2</v>
      </c>
      <c r="H18" s="37">
        <v>100</v>
      </c>
      <c r="I18" s="65" t="s">
        <v>776</v>
      </c>
      <c r="J18" s="51">
        <v>71</v>
      </c>
      <c r="K18" s="51">
        <v>120</v>
      </c>
      <c r="L18" s="51">
        <v>52</v>
      </c>
      <c r="M18" s="51"/>
      <c r="N18" s="51">
        <v>392</v>
      </c>
      <c r="O18" s="37">
        <v>452.1</v>
      </c>
      <c r="P18" s="37">
        <v>326.7</v>
      </c>
      <c r="Q18" s="37" t="s">
        <v>23</v>
      </c>
    </row>
    <row r="19" s="42" customFormat="1" ht="27" customHeight="1" spans="1:17">
      <c r="A19" s="52"/>
      <c r="B19" s="51"/>
      <c r="C19" s="51"/>
      <c r="D19" s="51"/>
      <c r="E19" s="51"/>
      <c r="F19" s="51"/>
      <c r="G19" s="37"/>
      <c r="H19" s="37"/>
      <c r="I19" s="65" t="s">
        <v>596</v>
      </c>
      <c r="J19" s="51">
        <v>217</v>
      </c>
      <c r="K19" s="51">
        <v>217</v>
      </c>
      <c r="L19" s="51">
        <v>64</v>
      </c>
      <c r="M19" s="51"/>
      <c r="N19" s="51">
        <v>6</v>
      </c>
      <c r="O19" s="37">
        <v>-97.2</v>
      </c>
      <c r="P19" s="37">
        <v>2.8</v>
      </c>
      <c r="Q19" s="37" t="s">
        <v>23</v>
      </c>
    </row>
    <row r="20" s="42" customFormat="1" ht="27" customHeight="1" spans="1:17">
      <c r="A20" s="53" t="s">
        <v>749</v>
      </c>
      <c r="B20" s="54">
        <v>288</v>
      </c>
      <c r="C20" s="54">
        <v>617</v>
      </c>
      <c r="D20" s="54">
        <v>396</v>
      </c>
      <c r="E20" s="54">
        <v>174</v>
      </c>
      <c r="F20" s="54">
        <v>398</v>
      </c>
      <c r="G20" s="36">
        <v>38.2</v>
      </c>
      <c r="H20" s="36">
        <v>64.5</v>
      </c>
      <c r="I20" s="63" t="s">
        <v>750</v>
      </c>
      <c r="J20" s="54">
        <v>288</v>
      </c>
      <c r="K20" s="54">
        <v>617</v>
      </c>
      <c r="L20" s="54">
        <v>396</v>
      </c>
      <c r="M20" s="54">
        <v>0</v>
      </c>
      <c r="N20" s="54">
        <v>398</v>
      </c>
      <c r="O20" s="36">
        <v>38.2</v>
      </c>
      <c r="P20" s="37">
        <v>64.5</v>
      </c>
      <c r="Q20" s="36" t="s">
        <v>23</v>
      </c>
    </row>
    <row r="21" s="42" customFormat="1" ht="31" spans="1:17">
      <c r="A21" s="56" t="s">
        <v>777</v>
      </c>
      <c r="B21" s="51">
        <v>243</v>
      </c>
      <c r="C21" s="51">
        <v>400</v>
      </c>
      <c r="D21" s="51">
        <v>179</v>
      </c>
      <c r="E21" s="51">
        <v>174</v>
      </c>
      <c r="F21" s="51">
        <v>181</v>
      </c>
      <c r="G21" s="37">
        <v>-25.5</v>
      </c>
      <c r="H21" s="37">
        <v>45.3</v>
      </c>
      <c r="I21" s="66" t="s">
        <v>778</v>
      </c>
      <c r="J21" s="51">
        <v>71</v>
      </c>
      <c r="K21" s="51">
        <v>400</v>
      </c>
      <c r="L21" s="51">
        <v>332</v>
      </c>
      <c r="M21" s="51">
        <v>0</v>
      </c>
      <c r="N21" s="51">
        <v>392</v>
      </c>
      <c r="O21" s="37">
        <v>452.1</v>
      </c>
      <c r="P21" s="37">
        <v>98</v>
      </c>
      <c r="Q21" s="36" t="s">
        <v>23</v>
      </c>
    </row>
    <row r="22" spans="6:6">
      <c r="F22" s="58"/>
    </row>
  </sheetData>
  <mergeCells count="1">
    <mergeCell ref="A1:Q1"/>
  </mergeCells>
  <printOptions horizontalCentered="1"/>
  <pageMargins left="0.75" right="0.75" top="0.865972222222222" bottom="0.747916666666667" header="0.5" footer="0.5"/>
  <pageSetup paperSize="9" scale="83" firstPageNumber="40" fitToHeight="0" orientation="landscape" useFirstPageNumber="1" horizontalDpi="600" verticalDpi="600"/>
  <headerFooter>
    <evenFooter>&amp;L&amp;14—&amp;P—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zoomScaleSheetLayoutView="85" workbookViewId="0">
      <pane xSplit="1" ySplit="3" topLeftCell="B4" activePane="bottomRight" state="frozen"/>
      <selection/>
      <selection pane="topRight"/>
      <selection pane="bottomLeft"/>
      <selection pane="bottomRight" activeCell="E38" sqref="E38"/>
    </sheetView>
  </sheetViews>
  <sheetFormatPr defaultColWidth="9.625" defaultRowHeight="17.6" outlineLevelCol="5"/>
  <cols>
    <col min="1" max="1" width="48.5096153846154" style="11" customWidth="1"/>
    <col min="2" max="4" width="15.125" style="16" customWidth="1"/>
    <col min="5" max="6" width="15.125" style="11" customWidth="1"/>
    <col min="7" max="7" width="16.3365384615385" style="11" customWidth="1"/>
    <col min="8" max="16384" width="9.625" style="11"/>
  </cols>
  <sheetData>
    <row r="1" s="11" customFormat="1" ht="31.6" spans="1:6">
      <c r="A1" s="17" t="s">
        <v>779</v>
      </c>
      <c r="B1" s="17"/>
      <c r="C1" s="17"/>
      <c r="D1" s="17"/>
      <c r="E1" s="17"/>
      <c r="F1" s="17"/>
    </row>
    <row r="2" s="12" customFormat="1" ht="21" customHeight="1" spans="2:6">
      <c r="B2" s="18"/>
      <c r="C2" s="18"/>
      <c r="D2" s="19"/>
      <c r="E2" s="18"/>
      <c r="F2" s="19" t="s">
        <v>11</v>
      </c>
    </row>
    <row r="3" s="12" customFormat="1" ht="34" customHeight="1" spans="1:6">
      <c r="A3" s="20" t="s">
        <v>780</v>
      </c>
      <c r="B3" s="21" t="s">
        <v>13</v>
      </c>
      <c r="C3" s="21" t="s">
        <v>14</v>
      </c>
      <c r="D3" s="21" t="s">
        <v>15</v>
      </c>
      <c r="E3" s="34" t="s">
        <v>16</v>
      </c>
      <c r="F3" s="35" t="s">
        <v>17</v>
      </c>
    </row>
    <row r="4" s="13" customFormat="1" ht="17.1" customHeight="1" spans="1:6">
      <c r="A4" s="22" t="s">
        <v>781</v>
      </c>
      <c r="B4" s="23">
        <v>51849</v>
      </c>
      <c r="C4" s="23">
        <v>58833</v>
      </c>
      <c r="D4" s="23">
        <v>71208</v>
      </c>
      <c r="E4" s="36">
        <v>37.3</v>
      </c>
      <c r="F4" s="36">
        <v>121</v>
      </c>
    </row>
    <row r="5" s="13" customFormat="1" ht="17.1" customHeight="1" spans="1:6">
      <c r="A5" s="22" t="s">
        <v>782</v>
      </c>
      <c r="B5" s="23">
        <v>33089</v>
      </c>
      <c r="C5" s="23">
        <v>35949</v>
      </c>
      <c r="D5" s="23">
        <v>34821</v>
      </c>
      <c r="E5" s="36">
        <v>5.2</v>
      </c>
      <c r="F5" s="36">
        <v>96.9</v>
      </c>
    </row>
    <row r="6" s="14" customFormat="1" ht="17.1" customHeight="1" spans="1:6">
      <c r="A6" s="24" t="s">
        <v>783</v>
      </c>
      <c r="B6" s="25">
        <v>17826</v>
      </c>
      <c r="C6" s="26">
        <v>16987</v>
      </c>
      <c r="D6" s="25">
        <v>16690</v>
      </c>
      <c r="E6" s="37">
        <v>-6.4</v>
      </c>
      <c r="F6" s="37">
        <v>98.3</v>
      </c>
    </row>
    <row r="7" s="14" customFormat="1" ht="17.1" customHeight="1" spans="1:6">
      <c r="A7" s="27" t="s">
        <v>784</v>
      </c>
      <c r="B7" s="25">
        <v>14988</v>
      </c>
      <c r="C7" s="26">
        <v>18695</v>
      </c>
      <c r="D7" s="25">
        <v>17943</v>
      </c>
      <c r="E7" s="37">
        <v>19.7</v>
      </c>
      <c r="F7" s="37">
        <v>96</v>
      </c>
    </row>
    <row r="8" s="14" customFormat="1" ht="17.1" customHeight="1" spans="1:6">
      <c r="A8" s="27" t="s">
        <v>785</v>
      </c>
      <c r="B8" s="25">
        <v>15</v>
      </c>
      <c r="C8" s="26">
        <v>14</v>
      </c>
      <c r="D8" s="25">
        <v>22</v>
      </c>
      <c r="E8" s="37">
        <v>46.7</v>
      </c>
      <c r="F8" s="37">
        <v>157.1</v>
      </c>
    </row>
    <row r="9" s="14" customFormat="1" ht="17.1" customHeight="1" spans="1:6">
      <c r="A9" s="27" t="s">
        <v>786</v>
      </c>
      <c r="B9" s="25">
        <v>258</v>
      </c>
      <c r="C9" s="26">
        <v>250</v>
      </c>
      <c r="D9" s="25">
        <v>163</v>
      </c>
      <c r="E9" s="37">
        <v>-36.8</v>
      </c>
      <c r="F9" s="37">
        <v>65.2</v>
      </c>
    </row>
    <row r="10" s="14" customFormat="1" ht="17.1" customHeight="1" spans="1:6">
      <c r="A10" s="27" t="s">
        <v>787</v>
      </c>
      <c r="B10" s="28">
        <v>2</v>
      </c>
      <c r="C10" s="26">
        <v>3</v>
      </c>
      <c r="D10" s="28">
        <v>3</v>
      </c>
      <c r="E10" s="37">
        <v>50</v>
      </c>
      <c r="F10" s="37">
        <v>100</v>
      </c>
    </row>
    <row r="11" s="13" customFormat="1" ht="17.1" customHeight="1" spans="1:6">
      <c r="A11" s="22" t="s">
        <v>788</v>
      </c>
      <c r="B11" s="23">
        <v>18760</v>
      </c>
      <c r="C11" s="23">
        <v>22884</v>
      </c>
      <c r="D11" s="23">
        <v>36387</v>
      </c>
      <c r="E11" s="36">
        <v>94</v>
      </c>
      <c r="F11" s="36">
        <v>159</v>
      </c>
    </row>
    <row r="12" s="14" customFormat="1" ht="17.1" customHeight="1" spans="1:6">
      <c r="A12" s="24" t="s">
        <v>783</v>
      </c>
      <c r="B12" s="25">
        <v>9590</v>
      </c>
      <c r="C12" s="26">
        <v>8576</v>
      </c>
      <c r="D12" s="25">
        <v>13947</v>
      </c>
      <c r="E12" s="37">
        <v>45.4</v>
      </c>
      <c r="F12" s="37">
        <v>162.6</v>
      </c>
    </row>
    <row r="13" s="14" customFormat="1" ht="17.1" customHeight="1" spans="1:6">
      <c r="A13" s="27" t="s">
        <v>784</v>
      </c>
      <c r="B13" s="25">
        <v>6270</v>
      </c>
      <c r="C13" s="26">
        <v>12338</v>
      </c>
      <c r="D13" s="25">
        <v>16665</v>
      </c>
      <c r="E13" s="37">
        <v>165.8</v>
      </c>
      <c r="F13" s="37">
        <v>135.1</v>
      </c>
    </row>
    <row r="14" s="14" customFormat="1" ht="17.1" customHeight="1" spans="1:6">
      <c r="A14" s="27" t="s">
        <v>785</v>
      </c>
      <c r="B14" s="25">
        <v>226</v>
      </c>
      <c r="C14" s="26">
        <v>150</v>
      </c>
      <c r="D14" s="25">
        <v>173</v>
      </c>
      <c r="E14" s="37">
        <v>-23.5</v>
      </c>
      <c r="F14" s="37">
        <v>115.3</v>
      </c>
    </row>
    <row r="15" s="14" customFormat="1" ht="17.1" customHeight="1" spans="1:6">
      <c r="A15" s="27" t="s">
        <v>789</v>
      </c>
      <c r="B15" s="25">
        <v>1250</v>
      </c>
      <c r="C15" s="26">
        <v>716</v>
      </c>
      <c r="D15" s="25">
        <v>1494</v>
      </c>
      <c r="E15" s="37">
        <v>19.5</v>
      </c>
      <c r="F15" s="37">
        <v>208.7</v>
      </c>
    </row>
    <row r="16" s="14" customFormat="1" ht="17.1" customHeight="1" spans="1:6">
      <c r="A16" s="27" t="s">
        <v>786</v>
      </c>
      <c r="B16" s="25">
        <v>11</v>
      </c>
      <c r="C16" s="26">
        <v>4</v>
      </c>
      <c r="D16" s="25">
        <v>36</v>
      </c>
      <c r="E16" s="37">
        <v>227.3</v>
      </c>
      <c r="F16" s="37">
        <v>900</v>
      </c>
    </row>
    <row r="17" s="14" customFormat="1" ht="17.1" customHeight="1" spans="1:6">
      <c r="A17" s="27" t="s">
        <v>787</v>
      </c>
      <c r="B17" s="25">
        <v>1413</v>
      </c>
      <c r="C17" s="28">
        <v>1100</v>
      </c>
      <c r="D17" s="25">
        <v>13</v>
      </c>
      <c r="E17" s="37">
        <v>-99.1</v>
      </c>
      <c r="F17" s="37">
        <v>1.2</v>
      </c>
    </row>
    <row r="18" s="11" customFormat="1" ht="17.1" customHeight="1" spans="1:6">
      <c r="A18" s="22" t="s">
        <v>790</v>
      </c>
      <c r="B18" s="23">
        <v>45063</v>
      </c>
      <c r="C18" s="23">
        <v>50229</v>
      </c>
      <c r="D18" s="23">
        <v>49851</v>
      </c>
      <c r="E18" s="36">
        <v>10.6</v>
      </c>
      <c r="F18" s="36">
        <v>99.2</v>
      </c>
    </row>
    <row r="19" s="15" customFormat="1" ht="17.1" customHeight="1" spans="1:6">
      <c r="A19" s="22" t="s">
        <v>791</v>
      </c>
      <c r="B19" s="23">
        <v>33091</v>
      </c>
      <c r="C19" s="23">
        <v>35949</v>
      </c>
      <c r="D19" s="23">
        <v>34825</v>
      </c>
      <c r="E19" s="36">
        <v>5.2</v>
      </c>
      <c r="F19" s="36">
        <v>96.9</v>
      </c>
    </row>
    <row r="20" s="11" customFormat="1" ht="17.1" customHeight="1" spans="1:6">
      <c r="A20" s="29" t="s">
        <v>792</v>
      </c>
      <c r="B20" s="30">
        <v>33039</v>
      </c>
      <c r="C20" s="26">
        <v>35906</v>
      </c>
      <c r="D20" s="30">
        <v>34740</v>
      </c>
      <c r="E20" s="37">
        <v>5.1</v>
      </c>
      <c r="F20" s="37">
        <v>96.8</v>
      </c>
    </row>
    <row r="21" s="11" customFormat="1" ht="17.1" customHeight="1" spans="1:6">
      <c r="A21" s="29" t="s">
        <v>793</v>
      </c>
      <c r="B21" s="30">
        <v>38</v>
      </c>
      <c r="C21" s="26">
        <v>30</v>
      </c>
      <c r="D21" s="30">
        <v>74</v>
      </c>
      <c r="E21" s="37">
        <v>94.7</v>
      </c>
      <c r="F21" s="37">
        <v>246.7</v>
      </c>
    </row>
    <row r="22" s="11" customFormat="1" ht="17.1" customHeight="1" spans="1:6">
      <c r="A22" s="31" t="s">
        <v>794</v>
      </c>
      <c r="B22" s="28">
        <v>14</v>
      </c>
      <c r="C22" s="26">
        <v>13</v>
      </c>
      <c r="D22" s="28">
        <v>11</v>
      </c>
      <c r="E22" s="37">
        <v>-21.4</v>
      </c>
      <c r="F22" s="37">
        <v>84.6</v>
      </c>
    </row>
    <row r="23" s="15" customFormat="1" ht="17.1" customHeight="1" spans="1:6">
      <c r="A23" s="22" t="s">
        <v>795</v>
      </c>
      <c r="B23" s="23">
        <v>11972</v>
      </c>
      <c r="C23" s="23">
        <v>14280</v>
      </c>
      <c r="D23" s="23">
        <v>15026</v>
      </c>
      <c r="E23" s="36">
        <v>25.5</v>
      </c>
      <c r="F23" s="36">
        <v>105.2</v>
      </c>
    </row>
    <row r="24" s="11" customFormat="1" ht="17.1" customHeight="1" spans="1:6">
      <c r="A24" s="29" t="s">
        <v>796</v>
      </c>
      <c r="B24" s="28">
        <v>11945</v>
      </c>
      <c r="C24" s="28">
        <v>11982</v>
      </c>
      <c r="D24" s="28">
        <v>15006</v>
      </c>
      <c r="E24" s="37">
        <v>25.6</v>
      </c>
      <c r="F24" s="37">
        <v>125.2</v>
      </c>
    </row>
    <row r="25" s="11" customFormat="1" ht="17.1" customHeight="1" spans="1:6">
      <c r="A25" s="29" t="s">
        <v>793</v>
      </c>
      <c r="B25" s="28">
        <v>26</v>
      </c>
      <c r="C25" s="30">
        <v>4</v>
      </c>
      <c r="D25" s="28">
        <v>17</v>
      </c>
      <c r="E25" s="37">
        <v>-34.6</v>
      </c>
      <c r="F25" s="37">
        <v>425</v>
      </c>
    </row>
    <row r="26" s="11" customFormat="1" ht="17.1" customHeight="1" spans="1:6">
      <c r="A26" s="29" t="s">
        <v>797</v>
      </c>
      <c r="B26" s="28"/>
      <c r="C26" s="26">
        <v>2184</v>
      </c>
      <c r="D26" s="28"/>
      <c r="E26" s="37"/>
      <c r="F26" s="37"/>
    </row>
    <row r="27" s="11" customFormat="1" ht="17.1" customHeight="1" spans="1:6">
      <c r="A27" s="29" t="s">
        <v>798</v>
      </c>
      <c r="B27" s="28"/>
      <c r="C27" s="26">
        <v>110</v>
      </c>
      <c r="D27" s="28"/>
      <c r="E27" s="37"/>
      <c r="F27" s="37"/>
    </row>
    <row r="28" s="11" customFormat="1" ht="17.1" customHeight="1" spans="1:6">
      <c r="A28" s="31" t="s">
        <v>794</v>
      </c>
      <c r="B28" s="28">
        <v>1</v>
      </c>
      <c r="C28" s="28"/>
      <c r="D28" s="28">
        <v>3</v>
      </c>
      <c r="E28" s="37">
        <v>200</v>
      </c>
      <c r="F28" s="37" t="s">
        <v>23</v>
      </c>
    </row>
    <row r="29" s="11" customFormat="1" ht="17.1" customHeight="1" spans="1:6">
      <c r="A29" s="22" t="s">
        <v>799</v>
      </c>
      <c r="B29" s="23">
        <v>6786</v>
      </c>
      <c r="C29" s="23">
        <v>8604</v>
      </c>
      <c r="D29" s="23">
        <v>21357</v>
      </c>
      <c r="E29" s="36">
        <v>214.7</v>
      </c>
      <c r="F29" s="36">
        <v>248.2</v>
      </c>
    </row>
    <row r="30" s="11" customFormat="1" ht="17.1" customHeight="1" spans="1:6">
      <c r="A30" s="22" t="s">
        <v>800</v>
      </c>
      <c r="B30" s="23">
        <v>40208</v>
      </c>
      <c r="C30" s="23">
        <v>51270</v>
      </c>
      <c r="D30" s="23">
        <v>61565</v>
      </c>
      <c r="E30" s="36">
        <v>53.1</v>
      </c>
      <c r="F30" s="36">
        <v>120.1</v>
      </c>
    </row>
    <row r="31" s="11" customFormat="1" ht="17.1" customHeight="1" spans="1:6">
      <c r="A31" s="24" t="s">
        <v>801</v>
      </c>
      <c r="B31" s="32">
        <v>-2</v>
      </c>
      <c r="C31" s="32"/>
      <c r="D31" s="32">
        <v>-4</v>
      </c>
      <c r="E31" s="37">
        <v>100</v>
      </c>
      <c r="F31" s="37" t="s">
        <v>23</v>
      </c>
    </row>
    <row r="32" s="11" customFormat="1" ht="17.1" customHeight="1" spans="1:6">
      <c r="A32" s="33" t="s">
        <v>802</v>
      </c>
      <c r="B32" s="32">
        <v>843</v>
      </c>
      <c r="C32" s="26">
        <v>845</v>
      </c>
      <c r="D32" s="32">
        <v>839</v>
      </c>
      <c r="E32" s="37">
        <v>-0.5</v>
      </c>
      <c r="F32" s="37">
        <v>99.3</v>
      </c>
    </row>
    <row r="33" s="11" customFormat="1" ht="17.1" customHeight="1" spans="1:6">
      <c r="A33" s="24" t="s">
        <v>803</v>
      </c>
      <c r="B33" s="32">
        <v>6788</v>
      </c>
      <c r="C33" s="26">
        <v>8604</v>
      </c>
      <c r="D33" s="32">
        <v>21361</v>
      </c>
      <c r="E33" s="37">
        <v>214.7</v>
      </c>
      <c r="F33" s="37">
        <v>248.3</v>
      </c>
    </row>
    <row r="34" s="11" customFormat="1" ht="17.1" customHeight="1" spans="1:6">
      <c r="A34" s="33" t="s">
        <v>804</v>
      </c>
      <c r="B34" s="32">
        <v>39365</v>
      </c>
      <c r="C34" s="26">
        <v>50425</v>
      </c>
      <c r="D34" s="32">
        <v>60726</v>
      </c>
      <c r="E34" s="37">
        <v>54.3</v>
      </c>
      <c r="F34" s="37">
        <v>120.4</v>
      </c>
    </row>
  </sheetData>
  <autoFilter xmlns:etc="http://www.wps.cn/officeDocument/2017/etCustomData" ref="A3:F34" etc:filterBottomFollowUsedRange="0">
    <extLst/>
  </autoFilter>
  <mergeCells count="1">
    <mergeCell ref="A1:F1"/>
  </mergeCells>
  <printOptions horizontalCentered="1"/>
  <pageMargins left="0.75" right="0.63" top="0.87" bottom="0.75" header="0.5" footer="0.5"/>
  <pageSetup paperSize="9" firstPageNumber="44" fitToHeight="0" orientation="landscape" useFirstPageNumber="1" horizontalDpi="600" verticalDpi="600"/>
  <headerFooter>
    <evenFooter>&amp;L&amp;14—&amp;P—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workbookViewId="0">
      <selection activeCell="E20" sqref="E20:E21"/>
    </sheetView>
  </sheetViews>
  <sheetFormatPr defaultColWidth="9" defaultRowHeight="17.6" outlineLevelRow="5" outlineLevelCol="4"/>
  <cols>
    <col min="1" max="1" width="22.5" style="1" customWidth="1"/>
    <col min="2" max="2" width="20.125" style="1" customWidth="1"/>
    <col min="3" max="3" width="21.25" style="1" customWidth="1"/>
    <col min="4" max="4" width="19.875" style="1" customWidth="1"/>
    <col min="5" max="5" width="16.375" style="1" customWidth="1"/>
    <col min="6" max="16384" width="9" style="1"/>
  </cols>
  <sheetData>
    <row r="1" s="1" customFormat="1" ht="35.25" customHeight="1" spans="1:5">
      <c r="A1" s="2" t="s">
        <v>805</v>
      </c>
      <c r="B1" s="2"/>
      <c r="C1" s="2"/>
      <c r="D1" s="2"/>
      <c r="E1" s="2"/>
    </row>
    <row r="2" s="1" customFormat="1" ht="48.75" customHeight="1" spans="1:5">
      <c r="A2" s="3"/>
      <c r="B2" s="3"/>
      <c r="C2" s="3"/>
      <c r="D2" s="3"/>
      <c r="E2" s="8" t="s">
        <v>806</v>
      </c>
    </row>
    <row r="3" s="1" customFormat="1" ht="56.25" customHeight="1" spans="1:5">
      <c r="A3" s="4" t="s">
        <v>807</v>
      </c>
      <c r="B3" s="4" t="s">
        <v>808</v>
      </c>
      <c r="C3" s="4" t="s">
        <v>809</v>
      </c>
      <c r="D3" s="4" t="s">
        <v>810</v>
      </c>
      <c r="E3" s="9" t="s">
        <v>811</v>
      </c>
    </row>
    <row r="4" s="1" customFormat="1" ht="56.25" customHeight="1" spans="1:5">
      <c r="A4" s="5" t="s">
        <v>812</v>
      </c>
      <c r="B4" s="6">
        <f>SUM(B5:B6)</f>
        <v>414747</v>
      </c>
      <c r="C4" s="6">
        <f>SUM(C5:C6)</f>
        <v>557157</v>
      </c>
      <c r="D4" s="6">
        <f>SUM(D5:D6)</f>
        <v>557200</v>
      </c>
      <c r="E4" s="10">
        <f t="shared" ref="E4:E6" si="0">C4/D4*100%</f>
        <v>0.999922828427854</v>
      </c>
    </row>
    <row r="5" s="1" customFormat="1" ht="56.25" customHeight="1" spans="1:5">
      <c r="A5" s="5" t="s">
        <v>813</v>
      </c>
      <c r="B5" s="7">
        <v>121079</v>
      </c>
      <c r="C5" s="7">
        <v>119796</v>
      </c>
      <c r="D5" s="7">
        <v>119800</v>
      </c>
      <c r="E5" s="10">
        <f t="shared" si="0"/>
        <v>0.999966611018364</v>
      </c>
    </row>
    <row r="6" s="1" customFormat="1" ht="56.25" customHeight="1" spans="1:5">
      <c r="A6" s="5" t="s">
        <v>814</v>
      </c>
      <c r="B6" s="7">
        <v>293668</v>
      </c>
      <c r="C6" s="7">
        <v>437361</v>
      </c>
      <c r="D6" s="7">
        <v>437400</v>
      </c>
      <c r="E6" s="10">
        <f t="shared" si="0"/>
        <v>0.999910836762689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表一</vt:lpstr>
      <vt:lpstr>表二</vt:lpstr>
      <vt:lpstr>表三</vt:lpstr>
      <vt:lpstr>表四1</vt:lpstr>
      <vt:lpstr>表五1</vt:lpstr>
      <vt:lpstr>表四</vt:lpstr>
      <vt:lpstr>表五</vt:lpstr>
      <vt:lpstr>表六</vt:lpstr>
      <vt:lpstr>表七</vt:lpstr>
      <vt:lpstr>表八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ゞ灬歐℡</cp:lastModifiedBy>
  <dcterms:created xsi:type="dcterms:W3CDTF">2018-06-24T05:20:00Z</dcterms:created>
  <cp:lastPrinted>2020-06-29T10:50:00Z</cp:lastPrinted>
  <dcterms:modified xsi:type="dcterms:W3CDTF">2026-09-03T16:03:01Z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2052-6.15.1.8935</vt:lpwstr>
  </property>
  <property fmtid="{D5CDD505-2E9C-101B-9397-08002B2CF9AE}" pid="3" name="KSOReadingLayout">
    <vt:bool>true</vt:bool>
  </property>
  <property fmtid="{D5CDD505-2E9C-101B-9397-08002B2CF9AE}" pid="4" name="ICV">
    <vt:lpwstr>33B4688BC408EEA8EA31266A7E07B8C3_43</vt:lpwstr>
  </property>
  <property fmtid="{D5CDD505-2E9C-101B-9397-08002B2CF9AE}" pid="5" name="CalculationRule">
    <vt:i4>0</vt:i4>
  </property>
</Properties>
</file>