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165" tabRatio="787" activeTab="0"/>
  </bookViews>
  <sheets>
    <sheet name="绩效执行情况" sheetId="1" r:id="rId1"/>
    <sheet name="项目1" sheetId="2" r:id="rId2"/>
    <sheet name="项目2" sheetId="3" r:id="rId3"/>
    <sheet name="项目3" sheetId="4" r:id="rId4"/>
    <sheet name="项目4" sheetId="5" r:id="rId5"/>
    <sheet name="项目5" sheetId="6" r:id="rId6"/>
    <sheet name="项目6" sheetId="7" r:id="rId7"/>
    <sheet name="项目7" sheetId="8" r:id="rId8"/>
    <sheet name="项目8" sheetId="9" r:id="rId9"/>
    <sheet name="项目9" sheetId="10" r:id="rId10"/>
    <sheet name="项目10" sheetId="11" r:id="rId11"/>
  </sheets>
  <definedNames/>
  <calcPr fullCalcOnLoad="1"/>
</workbook>
</file>

<file path=xl/sharedStrings.xml><?xml version="1.0" encoding="utf-8"?>
<sst xmlns="http://schemas.openxmlformats.org/spreadsheetml/2006/main" count="1466" uniqueCount="373">
  <si>
    <t>柳城县2022年重点项目绩效执行情况表</t>
  </si>
  <si>
    <t>单位：万元</t>
  </si>
  <si>
    <t>项目序号</t>
  </si>
  <si>
    <t>单位名称</t>
  </si>
  <si>
    <t>项目名称</t>
  </si>
  <si>
    <t>预算数</t>
  </si>
  <si>
    <t>执行数</t>
  </si>
  <si>
    <t>支出进度%</t>
  </si>
  <si>
    <t>中国共产党柳城县委员会统一战线工作部</t>
  </si>
  <si>
    <t>乡村振兴补助(少数民族发展任务)资金</t>
  </si>
  <si>
    <t>柳城县教育局</t>
  </si>
  <si>
    <t>中小学幼儿园保安服务费</t>
  </si>
  <si>
    <t>柳城县民政局</t>
  </si>
  <si>
    <t>困难群众救助补助资金</t>
  </si>
  <si>
    <t>柳城县人民医院</t>
  </si>
  <si>
    <t>柳城县人民医院项目</t>
  </si>
  <si>
    <t>柳城县社会保险事业管理中心</t>
  </si>
  <si>
    <t>机关事业退休基本养老金</t>
  </si>
  <si>
    <t>柳城县退役军人事务局</t>
  </si>
  <si>
    <t>在乡复员、退伍军人生活补助</t>
  </si>
  <si>
    <t>柳城县征地拆迁和房屋征收补偿中心</t>
  </si>
  <si>
    <t>凤山镇生态文化旅游小镇建设项目等征地补偿款</t>
  </si>
  <si>
    <t>高龄老年生活补助</t>
  </si>
  <si>
    <t>柳城县卫生健康局</t>
  </si>
  <si>
    <t>计划生育政策对象代缴城乡居民基本医疗保险经费</t>
  </si>
  <si>
    <t>柳城县自然资源和规划局</t>
  </si>
  <si>
    <t>柳城县乡村村庄规划编制费</t>
  </si>
  <si>
    <t>合计</t>
  </si>
  <si>
    <r>
      <rPr>
        <b/>
        <sz val="18"/>
        <color indexed="8"/>
        <rFont val="宋体"/>
        <family val="0"/>
      </rPr>
      <t>2022年度预算项目绩效自评表</t>
    </r>
  </si>
  <si>
    <t>项目编码</t>
  </si>
  <si>
    <t>450222220410900004803</t>
  </si>
  <si>
    <t>项目实施单位</t>
  </si>
  <si>
    <t>109001-中国共产党柳城县委员会统一战线工作部</t>
  </si>
  <si>
    <t>主管部门</t>
  </si>
  <si>
    <t>109-中国共产党柳城县委员会统一战线工作部</t>
  </si>
  <si>
    <t>预算执行情况
(万元)</t>
  </si>
  <si>
    <t>资金来源</t>
  </si>
  <si>
    <t>年初预算数</t>
  </si>
  <si>
    <t>年中预算调整数</t>
  </si>
  <si>
    <t>调整后预算数</t>
  </si>
  <si>
    <t>实际支出数</t>
  </si>
  <si>
    <t>预算执行率(%)</t>
  </si>
  <si>
    <t>其中：一般公共预算拨款</t>
  </si>
  <si>
    <t>其中: 上级</t>
  </si>
  <si>
    <t>0.0</t>
  </si>
  <si>
    <t>735.0</t>
  </si>
  <si>
    <t>100</t>
  </si>
  <si>
    <t xml:space="preserve">      本级</t>
  </si>
  <si>
    <t>0</t>
  </si>
  <si>
    <t>政府性基金</t>
  </si>
  <si>
    <t xml:space="preserve"> ——</t>
  </si>
  <si>
    <t xml:space="preserve">  国有资本经营预算</t>
  </si>
  <si>
    <t xml:space="preserve">      其他资金</t>
  </si>
  <si>
    <t>财政拨款预算调整率（%）</t>
  </si>
  <si>
    <t>调整原因说明</t>
  </si>
  <si>
    <t/>
  </si>
  <si>
    <t>项目概况（包括项目立项依据、可行性和必要性、支持范围、实施内容等）</t>
  </si>
  <si>
    <t>实施少数民族地区乡村振兴项目，促进乡村振兴发展。</t>
  </si>
  <si>
    <t>项目起始时间</t>
  </si>
  <si>
    <t>2022</t>
  </si>
  <si>
    <t>项目终止时间</t>
  </si>
  <si>
    <t>项目实施进度安排</t>
  </si>
  <si>
    <t>2022年底前完成项目实施，并通过验收。</t>
  </si>
  <si>
    <t>年度绩效目标</t>
  </si>
  <si>
    <t>自评得分（满分100分）</t>
  </si>
  <si>
    <t>预算执行（10分）</t>
  </si>
  <si>
    <t>项目绩效目标衡量指标</t>
  </si>
  <si>
    <t>一级指标</t>
  </si>
  <si>
    <t>二级指标</t>
  </si>
  <si>
    <t>指标内容</t>
  </si>
  <si>
    <t>指标值</t>
  </si>
  <si>
    <t>分值</t>
  </si>
  <si>
    <t>实际完成值</t>
  </si>
  <si>
    <t>指标得分</t>
  </si>
  <si>
    <t>完成情况简要描述</t>
  </si>
  <si>
    <t>偏差原因及改进措施</t>
  </si>
  <si>
    <t>产出指标</t>
  </si>
  <si>
    <t>数量指标</t>
  </si>
  <si>
    <t>完成12个项目实施建设。</t>
  </si>
  <si>
    <t>20</t>
  </si>
  <si>
    <t>达成预期指标</t>
  </si>
  <si>
    <t>已完成</t>
  </si>
  <si>
    <t>质量指标</t>
  </si>
  <si>
    <t>完成12个项目实施并通过验收</t>
  </si>
  <si>
    <t>10</t>
  </si>
  <si>
    <t>时效指标</t>
  </si>
  <si>
    <t>按时完成项目实施。</t>
  </si>
  <si>
    <t>部分达成预期指标并具有一定效果</t>
  </si>
  <si>
    <t>成本指标</t>
  </si>
  <si>
    <t>严格控制在预算内支付项目经费</t>
  </si>
  <si>
    <t>＝5730000元</t>
  </si>
  <si>
    <t>5730000</t>
  </si>
  <si>
    <t>效益指标</t>
  </si>
  <si>
    <t>经济效益指标</t>
  </si>
  <si>
    <t>完成项目实施，促进农民增收。</t>
  </si>
  <si>
    <t>社会效益指标</t>
  </si>
  <si>
    <t>完成项目实施，改善乡村基础条件。</t>
  </si>
  <si>
    <t>生态效益指标</t>
  </si>
  <si>
    <t>完成项目实施，改善乡村基础设施建设。</t>
  </si>
  <si>
    <t>5</t>
  </si>
  <si>
    <t>可持续影响指标</t>
  </si>
  <si>
    <t>完成 项目建设，促进乡村可持续发展。</t>
  </si>
  <si>
    <t>满意度指标</t>
  </si>
  <si>
    <t>服务对象满意度</t>
  </si>
  <si>
    <t>服务对象满意席</t>
  </si>
  <si>
    <t>＝100百分比</t>
  </si>
  <si>
    <t>450222210320100004144</t>
  </si>
  <si>
    <t>201001-柳城县教育局</t>
  </si>
  <si>
    <t>201-柳城县教育局</t>
  </si>
  <si>
    <t>6.8</t>
  </si>
  <si>
    <t>300.0</t>
  </si>
  <si>
    <t>933.6</t>
  </si>
  <si>
    <t>1233.6</t>
  </si>
  <si>
    <t>933.712</t>
  </si>
  <si>
    <t>75.69</t>
  </si>
  <si>
    <t xml:space="preserve"> 桂公(办)〔2015〕52号转发公安部办公厅教育部办公厅关于印发《中小学幼儿园安全防范工作规范（试行）》的通知，学校设立安全管理机构，配备专兼职安全保卫人员，做好学校安全防范工作。</t>
  </si>
  <si>
    <t>2021</t>
  </si>
  <si>
    <t>2023</t>
  </si>
  <si>
    <t>2021年春至2022年秋按合同支付</t>
  </si>
  <si>
    <t>2022年公办学校幼儿园配备专职保安小于等于366人，民办幼儿园配备保安小于等于56人，公办学校保安每人每月服务费2480元，民办幼儿园保安每人每学年12000元，配备专兼职安全保卫人员，保障广大学生儿童和教职员工的生命财产安全，维护良好的校园治安秩序</t>
  </si>
  <si>
    <t>民办幼儿园配备保安人数</t>
  </si>
  <si>
    <t>＝56人</t>
  </si>
  <si>
    <t>56</t>
  </si>
  <si>
    <t>公办幼儿园配备保安人数</t>
  </si>
  <si>
    <t>≤366人</t>
  </si>
  <si>
    <t>358</t>
  </si>
  <si>
    <t>保安人员条件合格率</t>
  </si>
  <si>
    <t>＝100%</t>
  </si>
  <si>
    <t>保安人员岗前培训合格率</t>
  </si>
  <si>
    <t>民办幼儿园保安服务费支付起止时间</t>
  </si>
  <si>
    <t>2021年9月至2022年8月</t>
  </si>
  <si>
    <t>公办幼儿园保安服务费支付起止时间</t>
  </si>
  <si>
    <t>2022年1月至12月</t>
  </si>
  <si>
    <t>民办幼儿园保安人员服务费补助标准</t>
  </si>
  <si>
    <t>＝12000元/人.学年</t>
  </si>
  <si>
    <t>12000</t>
  </si>
  <si>
    <t>公办幼儿园保安服务费标准</t>
  </si>
  <si>
    <t>＝2480元/人.年</t>
  </si>
  <si>
    <t>2480</t>
  </si>
  <si>
    <t>促进就业</t>
  </si>
  <si>
    <t>促进</t>
  </si>
  <si>
    <t>15</t>
  </si>
  <si>
    <t>提升学校周边治安秩序稳定</t>
  </si>
  <si>
    <t>提升</t>
  </si>
  <si>
    <t>保安人员满意度</t>
  </si>
  <si>
    <t>≥95%</t>
  </si>
  <si>
    <t>3</t>
  </si>
  <si>
    <t>95</t>
  </si>
  <si>
    <t>学校师生满意度</t>
  </si>
  <si>
    <t>4</t>
  </si>
  <si>
    <t>学生家长满意度</t>
  </si>
  <si>
    <t>450222213010010000711</t>
  </si>
  <si>
    <t>301001-柳城县民政局</t>
  </si>
  <si>
    <t>301-柳城县民政局</t>
  </si>
  <si>
    <t>6202.128</t>
  </si>
  <si>
    <t>6163.3907</t>
  </si>
  <si>
    <t>99.38</t>
  </si>
  <si>
    <t>实现困难群众资金安排到位、拨付程序规范高效、资金管理规范安全、有效保障城乡居民最低生活水平和有效改善困难群众对象生活状况。</t>
  </si>
  <si>
    <t>困难群众对象人次</t>
  </si>
  <si>
    <t>≥100000人</t>
  </si>
  <si>
    <t>291480</t>
  </si>
  <si>
    <t>全年发放291480人次</t>
  </si>
  <si>
    <t>按照文件标准发放&lt;br&gt;&lt;br&gt;，&lt;br&gt;&lt;br&gt;符合&lt;br&gt;&lt;br&gt;困难群众&lt;br&gt;&lt;br&gt;标准的都纳入，不限人数</t>
  </si>
  <si>
    <t>低保救助原则</t>
  </si>
  <si>
    <t>应保尽保，应退尽退</t>
  </si>
  <si>
    <t>无偏差</t>
  </si>
  <si>
    <t>拨付方式</t>
  </si>
  <si>
    <t>社会化发放，通过信用社将低保金直接发放到户</t>
  </si>
  <si>
    <t>社会化发放，通过信用社将困难群众资金直接发放到救助对象账户上</t>
  </si>
  <si>
    <t>2022年12月31日</t>
  </si>
  <si>
    <t>2022年12月31日前发放完成</t>
  </si>
  <si>
    <t>上级困难群众救助资金</t>
  </si>
  <si>
    <t>62560000元</t>
  </si>
  <si>
    <t>实际支付61633906.6元</t>
  </si>
  <si>
    <t>困难群众资金&lt;br&gt;&lt;br&gt;已发放完成，因&lt;br&gt;&lt;br&gt;困难群众&lt;br&gt;&lt;br&gt;人数每月都有变动&lt;br&gt;&lt;br&gt;，&lt;br&gt;&lt;br&gt;按功能分类使用资金，无法100%准确预估，所以剩余少量&lt;br&gt;&lt;br&gt;资金</t>
  </si>
  <si>
    <t>社会监督</t>
  </si>
  <si>
    <t>公布监督举报电话、畅通反映问题和申诉渠道。</t>
  </si>
  <si>
    <t>已公布监督举报电话、畅通反映问题和申诉渠道</t>
  </si>
  <si>
    <t>部门监督</t>
  </si>
  <si>
    <t>组织相关部门检查和抽查。</t>
  </si>
  <si>
    <t>不定期组织相关部门检查和抽查</t>
  </si>
  <si>
    <t>提高困难群众生活水平</t>
  </si>
  <si>
    <t>困难群众生活水平有所提高</t>
  </si>
  <si>
    <t>100%</t>
  </si>
  <si>
    <t>救助对象对社会救助工作的满意度</t>
  </si>
  <si>
    <t>≥90%</t>
  </si>
  <si>
    <t>450222220430300004815</t>
  </si>
  <si>
    <t>303011-柳城县人民医院</t>
  </si>
  <si>
    <t>303-柳城县卫生健康局</t>
  </si>
  <si>
    <t xml:space="preserve">  专项债券</t>
  </si>
  <si>
    <t>本项目包含3个子项目，　子项目1:柳城县人民医院综合楼及附属设施项目：项目占地23.4亩，规划设置床位数165张，总建筑面积19258.5㎡，其中，1栋综合楼建筑面积：15160.5㎡，1栋传染病房楼建筑面积4098㎡。主要建设内容包括：新建1栋综合楼、1栋传染病房楼，配套建设配电、给排水、硬地铺装、绿化等配套工程。 　 子项目2：柳城县人民医院后勤综合楼项目：项目占地1900平方米，总建筑面积6100平方米，新建一栋四层后勤综合楼。主要建设内容：新建营养食堂、职工食堂、总务库房、设备机房、行政管理（职能科）、图书馆、培训中心等。 　 子项目3：柳城县人民医院地下停车场及附属设施项目：项目占地23.4亩，总建筑面积11000平方米。主要建设内容为：新建地下停车场及附属设施。</t>
  </si>
  <si>
    <t>1年</t>
  </si>
  <si>
    <t>为全县人民身体健康提供医疗与护理保健服务作为全县医疗业务技术服务中心，承担县内常见病、多发病的诊治任务，开展二级专科服务，承担急危重症抢救和复杂疑难病症诊治任务；承担120急救和各类突发事故的现场抢救及院内急救；接受下级医疗卫生机构的转诊，指导乡（镇）卫生院做好医疗、康复、预防保健等业务技术工作；贯彻执行传染病预防诊治和管理工作，开展健康教育，进行防病指导；承担基层医疗卫生机构卫生技术人员的进修和培训；承担县卫计局下达的其它任务。</t>
  </si>
  <si>
    <t>工程数量</t>
  </si>
  <si>
    <t>＝3个</t>
  </si>
  <si>
    <t>工程面积</t>
  </si>
  <si>
    <t>＝37825平方米</t>
  </si>
  <si>
    <t>37825</t>
  </si>
  <si>
    <t>项目竣工验收合格率</t>
  </si>
  <si>
    <t>90</t>
  </si>
  <si>
    <t>部分完成</t>
  </si>
  <si>
    <t>项目未竣工</t>
  </si>
  <si>
    <t>项目开工率</t>
  </si>
  <si>
    <t>完工时间节点</t>
  </si>
  <si>
    <t>　2022年12月31日</t>
  </si>
  <si>
    <t>项目未完工</t>
  </si>
  <si>
    <t>项目预算额度</t>
  </si>
  <si>
    <t>＝13215万元</t>
  </si>
  <si>
    <t>13215</t>
  </si>
  <si>
    <t>新增医院床位数量</t>
  </si>
  <si>
    <t>＝165张</t>
  </si>
  <si>
    <t>6</t>
  </si>
  <si>
    <t>165</t>
  </si>
  <si>
    <t>新增停车位</t>
  </si>
  <si>
    <t>＝50个</t>
  </si>
  <si>
    <t>50</t>
  </si>
  <si>
    <t>污水处理合格率</t>
  </si>
  <si>
    <t>医疗垃圾处理合格率</t>
  </si>
  <si>
    <t>资产使用年限</t>
  </si>
  <si>
    <t>＝50年</t>
  </si>
  <si>
    <t>患者满意度</t>
  </si>
  <si>
    <t>450222213050020000985</t>
  </si>
  <si>
    <t>305002-柳城县社会保险事业管理中心</t>
  </si>
  <si>
    <t>305-柳城县人力资源和社会保障局</t>
  </si>
  <si>
    <t>2023年机关事业单位退休人员基本养老金所需资金</t>
  </si>
  <si>
    <t>2022年机关事业单位退休人员基本养老保险基金补助。</t>
  </si>
  <si>
    <t>机关事业单位退休人员</t>
  </si>
  <si>
    <t>＝4580人</t>
  </si>
  <si>
    <t>4580</t>
  </si>
  <si>
    <t>财政拨款单位退休人员</t>
  </si>
  <si>
    <t>≥100%</t>
  </si>
  <si>
    <t>发放时间</t>
  </si>
  <si>
    <t>≤25日</t>
  </si>
  <si>
    <t>25</t>
  </si>
  <si>
    <t>全年基本养老保险基金补助金额</t>
  </si>
  <si>
    <t>≤92780000元</t>
  </si>
  <si>
    <t>84400000</t>
  </si>
  <si>
    <t>保费收入及时划入国库，需要财政补贴减少；剩余指标结转下一年度使用</t>
  </si>
  <si>
    <t>机关事业单位退休人员基础养老金发放率</t>
  </si>
  <si>
    <t>30</t>
  </si>
  <si>
    <t>退休人员对基本养老保险基金工作的满意程度</t>
  </si>
  <si>
    <t>≥98%</t>
  </si>
  <si>
    <t>98</t>
  </si>
  <si>
    <t>450222213070010001007</t>
  </si>
  <si>
    <t>307001-柳城县退役军人事务局</t>
  </si>
  <si>
    <t>307-柳城县退役军人事务局</t>
  </si>
  <si>
    <t>1123.69</t>
  </si>
  <si>
    <t>2022年投入51.44万元，按自治区规定标准给在乡复员、参加参试人员优抚对象发放生活补助，改善优抚对象生活水平，杜绝乡复员、参加参试人员优抚对象生活困难上访。</t>
  </si>
  <si>
    <t>在乡老复员军人</t>
  </si>
  <si>
    <t>≥47人</t>
  </si>
  <si>
    <t>7</t>
  </si>
  <si>
    <t>63</t>
  </si>
  <si>
    <t>2022年1月实际发放人数为63人</t>
  </si>
  <si>
    <t>带病回乡退伍军人</t>
  </si>
  <si>
    <t>≥19人</t>
  </si>
  <si>
    <t>19</t>
  </si>
  <si>
    <t>参战参试人员</t>
  </si>
  <si>
    <t>≥1083人</t>
  </si>
  <si>
    <t>1082</t>
  </si>
  <si>
    <t>6.99</t>
  </si>
  <si>
    <t>上年底死亡1人</t>
  </si>
  <si>
    <t>补助资金标准按规定执行率</t>
  </si>
  <si>
    <t>补助资金及时拨付率</t>
  </si>
  <si>
    <t>在乡老复员军人生活补助标准</t>
  </si>
  <si>
    <t>23440元每人每年</t>
  </si>
  <si>
    <t>带病回乡退伍军人生活补助标准</t>
  </si>
  <si>
    <t>9780元每人每年</t>
  </si>
  <si>
    <t>参战参试人员生活补助标准</t>
  </si>
  <si>
    <t>11760元每人每年</t>
  </si>
  <si>
    <t>优抚对象生活情况</t>
  </si>
  <si>
    <t>有效改善</t>
  </si>
  <si>
    <t>上访率</t>
  </si>
  <si>
    <t>≤5百分比</t>
  </si>
  <si>
    <t>450222220441500004453</t>
  </si>
  <si>
    <t>415001-柳城县征地拆迁和房屋征收补偿中心</t>
  </si>
  <si>
    <t>415-柳城县征地拆迁和房屋征收补偿中心</t>
  </si>
  <si>
    <t>1100.0</t>
  </si>
  <si>
    <t>付凤山镇生态文化旅游小镇建设项目等征地补偿款</t>
  </si>
  <si>
    <t>拨付凤山镇生态文化旅游小镇建设项目等征地补偿款</t>
  </si>
  <si>
    <t>及时拨付凤山镇生态文化旅游小镇建设项目等征地补偿款</t>
  </si>
  <si>
    <t>11000000元</t>
  </si>
  <si>
    <t>拨付成功率</t>
  </si>
  <si>
    <t>及时拨付率</t>
  </si>
  <si>
    <t>凤山镇生态文化旅游小镇建设项目等征地补偿款成本</t>
  </si>
  <si>
    <t>规范项目资金使用</t>
  </si>
  <si>
    <t>抓好征地安置工作</t>
  </si>
  <si>
    <t>不影响片区生态环境</t>
  </si>
  <si>
    <t>环境、经济可持续</t>
  </si>
  <si>
    <t>收到款方满意程度</t>
  </si>
  <si>
    <t>450222213010010000738</t>
  </si>
  <si>
    <t>416.0</t>
  </si>
  <si>
    <t>379.69</t>
  </si>
  <si>
    <t>91.27</t>
  </si>
  <si>
    <t>400.0</t>
  </si>
  <si>
    <t>高龄老年生活补助（绩效项目）为落实老年人福利政策，切实做好高龄老年人生活补贴发放工作，全面执行柳州市民政局柳州市财政局关于印发《柳州市高龄老年人生活补贴发放管理暂行办法》的通知（柳民规〔2020〕5号），着力解决高龄补贴申请率、规范宣传等工作。高龄老年人生活补贴具体标准由设区的市、县级人民政府根据当地经济社会发展状况规定，并适时调整。《柳州市老年人优待办法》（柳政办〔2014〕132号）、《柳州市人民政府关于给予高龄老人发放生活补贴有关问题的批复》（柳政函〔2014〕298 号）、柳州市民政局文件关于印发《柳州市80周岁以上高龄老年人生活补贴发放操作规程》（柳民发〔2014〕68号）、柳城县人民政府第44次常务会、中共柳城县第十三届委员会第60次常委会议决定，同意从2014年10月1日起为我县80周岁以上高龄老人发放生活补贴，标准为：80周岁－89周岁高龄老年人每人每月享受高龄老年人生活补贴50元；90周岁－99周岁高龄老年人每人每月享受高龄老年人生活补贴100元；100周岁以上高龄老年人每人每月享受高龄老年人生活补贴300元。</t>
  </si>
  <si>
    <t xml:space="preserve"> 1、实现基础管理规范，机构和制度健全，工作推进有序； 2、实现高龄补贴资金安排到位、给付程序规范高效、资金管理规范安全、有效改善高龄老人生活状况。</t>
  </si>
  <si>
    <t>发放标准</t>
  </si>
  <si>
    <t>80-89周岁：50元/人·月 90-99周岁：100元/人·月 100周岁以上：300元/人·月</t>
  </si>
  <si>
    <t>补助人数</t>
  </si>
  <si>
    <t>≥13706人</t>
  </si>
  <si>
    <t>131091</t>
  </si>
  <si>
    <t>发放131091人次</t>
  </si>
  <si>
    <t>符合高龄标准的都纳入，不限人数</t>
  </si>
  <si>
    <t>资金发放</t>
  </si>
  <si>
    <t>按时、足额发放高龄补贴，专账管理、专款专用</t>
  </si>
  <si>
    <t>完成时间</t>
  </si>
  <si>
    <t>2022年12月</t>
  </si>
  <si>
    <t>县财政拨款</t>
  </si>
  <si>
    <t>8160000元</t>
  </si>
  <si>
    <t>实际支付7796900元</t>
  </si>
  <si>
    <t>高龄 生活补贴 已发放完成，因 高龄人数每月都有变动 ， 无法100%准确预估，所以剩余少量 资金</t>
  </si>
  <si>
    <t>公布监督举报电话、畅通反映问题和申诉渠道</t>
  </si>
  <si>
    <t>已公布监督举报电话、畅通反映问题和申诉渠道；不定期组织相关部门检查和抽查。</t>
  </si>
  <si>
    <t>高龄老人对象对老龄工作满意率</t>
  </si>
  <si>
    <t>450222213030010000779</t>
  </si>
  <si>
    <t>303001-柳城县卫生健康局</t>
  </si>
  <si>
    <t>560.0</t>
  </si>
  <si>
    <t>5.152</t>
  </si>
  <si>
    <t>565.152</t>
  </si>
  <si>
    <t>562.772</t>
  </si>
  <si>
    <t>99.58</t>
  </si>
  <si>
    <t>《广西壮族自治区人口和计划生育条例》第四十二条　在国家提倡一对夫妻生育一个子女期间的农村独生子女家庭、依法生育的农村双女结扎家庭以及计划生育特殊家庭，每年缴纳城乡居民基本医疗保险的费用，由其户籍所在地县级人民政府负担。</t>
  </si>
  <si>
    <t>2025</t>
  </si>
  <si>
    <t>符合政策的计生家庭100％覆盖</t>
  </si>
  <si>
    <t>按照当年人社部门核农村独生子女户、依法生育的双女结扎户或者计划生育特殊困难家庭，预计代缴人数</t>
  </si>
  <si>
    <t>＝17500人</t>
  </si>
  <si>
    <t>16200</t>
  </si>
  <si>
    <t>18.51</t>
  </si>
  <si>
    <t>完成16200人补助发放</t>
  </si>
  <si>
    <t>部分计生对象有职工医保，部分计生对象具有多重身份类别由残联代缴。</t>
  </si>
  <si>
    <t>按照税务部门要求，按时将县财政补助资金拨付到医保基金专户</t>
  </si>
  <si>
    <t>到位率100%</t>
  </si>
  <si>
    <t>符合发放标准</t>
  </si>
  <si>
    <t>按时间节点完成资格审核统计上报工作</t>
  </si>
  <si>
    <t>完成率100%</t>
  </si>
  <si>
    <t>2022年完成发放</t>
  </si>
  <si>
    <t>财政拨款</t>
  </si>
  <si>
    <t>5627720元</t>
  </si>
  <si>
    <t>扶助标准按照区市下达缴费标准，足额兑现，缓解计生独生子女双女家庭的实际困难</t>
  </si>
  <si>
    <t>规范率达到100%以上</t>
  </si>
  <si>
    <t>减轻计生家庭费用负担，提升幸福感。</t>
  </si>
  <si>
    <t>群众满意度</t>
  </si>
  <si>
    <t>满意率达到95%以上</t>
  </si>
  <si>
    <t>提升满意度</t>
  </si>
  <si>
    <t>450222220440300005133</t>
  </si>
  <si>
    <t>403001-柳城县自然资源和规划局</t>
  </si>
  <si>
    <t>403-柳城县自然资源和规划局</t>
  </si>
  <si>
    <t>294.207</t>
  </si>
  <si>
    <t>293.956</t>
  </si>
  <si>
    <t>99.91</t>
  </si>
  <si>
    <t>柳城县分别选取了2023年申报乡村振兴示范村庄进行试点工作，在国土空间规划指引下的村庄编制任务开展以来，分别有城乡融合村庄、乡村振兴示范点村庄、精品示范村村庄，规划以乡村振兴战略为突破口，规划强化村民主体地位，村民看得懂，专业内容简单化、图示化、具象化、通俗化，同时编制了村庄规划导图，编制了居民点建设导控图，明确规划实施路径，重点划定五条控制线（明确边界内各类用地的管控要求及各类边界的转换规则，刚弹结合，内容实用，确保了规划实施阶段建设管控的可操作性，使规划适用于当前的管理形式）。</t>
  </si>
  <si>
    <t>计划2021年10月该项目已完成初步成果设计，计划十一月底召开专家评审以及村民代表大会。</t>
  </si>
  <si>
    <t>完成年内既定目标</t>
  </si>
  <si>
    <t>行政村村庄规划编制数量</t>
  </si>
  <si>
    <t>6个</t>
  </si>
  <si>
    <t>受益村屯书数量</t>
  </si>
  <si>
    <t>32个</t>
  </si>
  <si>
    <t>六个村庄规划编制成果审批情况</t>
  </si>
  <si>
    <t>通过村民代表大会、专家评审，并获得批复。</t>
  </si>
  <si>
    <t>6个村庄规划完成率</t>
  </si>
  <si>
    <t>村庄规划编制以行政村为单位完整型：55万元/个，简易版：35万元/个，根据自然屯数量及复杂度增加1.0-1.8难度系数</t>
  </si>
  <si>
    <t>294.207万元</t>
  </si>
  <si>
    <t>已支付293.96万元</t>
  </si>
  <si>
    <t>对当地乡村产生的经济效益影响</t>
  </si>
  <si>
    <t>编制规划成果，为当地落地项目提供依据，便于乡村招商引资</t>
  </si>
  <si>
    <t>8</t>
  </si>
  <si>
    <t>对项目落地及农房管理依据覆盖率</t>
  </si>
  <si>
    <t>当地村庄生态环境影响</t>
  </si>
  <si>
    <t xml:space="preserve">规划内容包含项目生态布局等内容，保护当地村庄生态环境 </t>
  </si>
  <si>
    <t>村庄规划规划年限</t>
  </si>
  <si>
    <t>15年</t>
  </si>
  <si>
    <t>三个村庄已通过当地村民代表大会，获得当地村民认可</t>
  </si>
  <si>
    <t>90%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</si>
</sst>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 "/>
  </numFmts>
  <fonts count="40">
    <font>
      <sz val="11"/>
      <color indexed="8"/>
      <name val="宋体"/>
      <family val="0"/>
    </font>
    <font>
      <sz val="11"/>
      <name val="宋体"/>
      <family val="0"/>
    </font>
    <font>
      <sz val="10"/>
      <name val="Arial"/>
      <family val="2"/>
    </font>
    <font>
      <b/>
      <sz val="18"/>
      <color indexed="8"/>
      <name val="宋体"/>
      <family val="0"/>
    </font>
    <font>
      <b/>
      <sz val="11"/>
      <name val="仿宋_GB2312"/>
      <family val="3"/>
    </font>
    <font>
      <b/>
      <sz val="11"/>
      <name val="宋体"/>
      <family val="0"/>
    </font>
    <font>
      <b/>
      <sz val="11"/>
      <color indexed="8"/>
      <name val="宋体"/>
      <family val="0"/>
    </font>
    <font>
      <sz val="11"/>
      <name val="仿宋_GB2312"/>
      <family val="3"/>
    </font>
    <font>
      <sz val="11"/>
      <color indexed="8"/>
      <name val="Calibri"/>
      <family val="2"/>
    </font>
    <font>
      <sz val="10"/>
      <color indexed="8"/>
      <name val="宋体"/>
      <family val="0"/>
    </font>
    <font>
      <b/>
      <sz val="10"/>
      <color indexed="8"/>
      <name val="宋体"/>
      <family val="0"/>
    </font>
    <font>
      <sz val="10"/>
      <name val="宋体"/>
      <family val="0"/>
    </font>
    <font>
      <sz val="11"/>
      <color indexed="20"/>
      <name val="宋体"/>
      <family val="0"/>
    </font>
    <font>
      <sz val="11"/>
      <color indexed="9"/>
      <name val="宋体"/>
      <family val="0"/>
    </font>
    <font>
      <sz val="11"/>
      <color indexed="62"/>
      <name val="宋体"/>
      <family val="0"/>
    </font>
    <font>
      <sz val="11"/>
      <color indexed="9"/>
      <name val="等线"/>
      <family val="0"/>
    </font>
    <font>
      <sz val="12"/>
      <name val="宋体"/>
      <family val="0"/>
    </font>
    <font>
      <sz val="11"/>
      <color indexed="17"/>
      <name val="宋体"/>
      <family val="0"/>
    </font>
    <font>
      <sz val="11"/>
      <color indexed="8"/>
      <name val="等线"/>
      <family val="0"/>
    </font>
    <font>
      <u val="single"/>
      <sz val="11"/>
      <color indexed="12"/>
      <name val="宋体"/>
      <family val="0"/>
    </font>
    <font>
      <u val="single"/>
      <sz val="11"/>
      <color indexed="20"/>
      <name val="宋体"/>
      <family val="0"/>
    </font>
    <font>
      <sz val="11"/>
      <color indexed="52"/>
      <name val="宋体"/>
      <family val="0"/>
    </font>
    <font>
      <b/>
      <sz val="11"/>
      <color indexed="56"/>
      <name val="宋体"/>
      <family val="0"/>
    </font>
    <font>
      <b/>
      <sz val="11"/>
      <color indexed="52"/>
      <name val="宋体"/>
      <family val="0"/>
    </font>
    <font>
      <sz val="11"/>
      <color indexed="10"/>
      <name val="宋体"/>
      <family val="0"/>
    </font>
    <font>
      <sz val="11"/>
      <color indexed="6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sz val="12"/>
      <color indexed="8"/>
      <name val="宋体"/>
      <family val="0"/>
    </font>
    <font>
      <u val="single"/>
      <sz val="11"/>
      <color rgb="FF0000FF"/>
      <name val="Calibri"/>
      <family val="0"/>
    </font>
    <font>
      <u val="single"/>
      <sz val="11"/>
      <color rgb="FF800080"/>
      <name val="Calibri"/>
      <family val="0"/>
    </font>
    <font>
      <sz val="11"/>
      <color theme="1"/>
      <name val="Calibri"/>
      <family val="0"/>
    </font>
    <font>
      <b/>
      <sz val="18"/>
      <color rgb="FF000000"/>
      <name val="宋体"/>
      <family val="0"/>
    </font>
    <font>
      <b/>
      <sz val="11"/>
      <color rgb="FF000000"/>
      <name val="宋体"/>
      <family val="0"/>
    </font>
    <font>
      <sz val="11"/>
      <color rgb="FF000000"/>
      <name val="Calibri"/>
      <family val="2"/>
    </font>
    <font>
      <sz val="11"/>
      <color rgb="FF000000"/>
      <name val="宋体"/>
      <family val="0"/>
    </font>
  </fonts>
  <fills count="2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9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5" fillId="2" borderId="0" applyNumberFormat="0" applyBorder="0" applyAlignment="0" applyProtection="0"/>
    <xf numFmtId="0" fontId="0" fillId="3" borderId="0" applyNumberFormat="0" applyBorder="0" applyAlignment="0" applyProtection="0"/>
    <xf numFmtId="0" fontId="14" fillId="2" borderId="1" applyNumberFormat="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6" fillId="0" borderId="0">
      <alignment vertical="center"/>
      <protection/>
    </xf>
    <xf numFmtId="0" fontId="0" fillId="6" borderId="2" applyNumberFormat="0" applyFont="0" applyAlignment="0" applyProtection="0"/>
    <xf numFmtId="0" fontId="13" fillId="7" borderId="0" applyNumberFormat="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18" fillId="8" borderId="0" applyNumberFormat="0" applyBorder="0" applyAlignment="0" applyProtection="0"/>
    <xf numFmtId="0" fontId="26" fillId="0" borderId="0" applyNumberFormat="0" applyFill="0" applyBorder="0" applyAlignment="0" applyProtection="0"/>
    <xf numFmtId="0" fontId="15" fillId="9" borderId="0" applyNumberFormat="0" applyBorder="0" applyAlignment="0" applyProtection="0"/>
    <xf numFmtId="0" fontId="18" fillId="10" borderId="0" applyNumberFormat="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13" fillId="11" borderId="0" applyNumberFormat="0" applyBorder="0" applyAlignment="0" applyProtection="0"/>
    <xf numFmtId="0" fontId="22" fillId="0" borderId="5" applyNumberFormat="0" applyFill="0" applyAlignment="0" applyProtection="0"/>
    <xf numFmtId="0" fontId="13" fillId="12" borderId="0" applyNumberFormat="0" applyBorder="0" applyAlignment="0" applyProtection="0"/>
    <xf numFmtId="0" fontId="30" fillId="8" borderId="6" applyNumberFormat="0" applyAlignment="0" applyProtection="0"/>
    <xf numFmtId="0" fontId="18" fillId="13" borderId="0" applyNumberFormat="0" applyBorder="0" applyAlignment="0" applyProtection="0"/>
    <xf numFmtId="0" fontId="23" fillId="8" borderId="1" applyNumberFormat="0" applyAlignment="0" applyProtection="0"/>
    <xf numFmtId="0" fontId="31" fillId="14" borderId="7" applyNumberFormat="0" applyAlignment="0" applyProtection="0"/>
    <xf numFmtId="0" fontId="0" fillId="2" borderId="0" applyNumberFormat="0" applyBorder="0" applyAlignment="0" applyProtection="0"/>
    <xf numFmtId="0" fontId="13" fillId="15" borderId="0" applyNumberFormat="0" applyBorder="0" applyAlignment="0" applyProtection="0"/>
    <xf numFmtId="0" fontId="21" fillId="0" borderId="8" applyNumberFormat="0" applyFill="0" applyAlignment="0" applyProtection="0"/>
    <xf numFmtId="0" fontId="6" fillId="0" borderId="9" applyNumberFormat="0" applyFill="0" applyAlignment="0" applyProtection="0"/>
    <xf numFmtId="0" fontId="18" fillId="16" borderId="0" applyNumberFormat="0" applyBorder="0" applyAlignment="0" applyProtection="0"/>
    <xf numFmtId="0" fontId="17" fillId="3" borderId="0" applyNumberFormat="0" applyBorder="0" applyAlignment="0" applyProtection="0"/>
    <xf numFmtId="0" fontId="15" fillId="17" borderId="0" applyNumberFormat="0" applyBorder="0" applyAlignment="0" applyProtection="0"/>
    <xf numFmtId="0" fontId="25" fillId="13" borderId="0" applyNumberFormat="0" applyBorder="0" applyAlignment="0" applyProtection="0"/>
    <xf numFmtId="0" fontId="0" fillId="18" borderId="0" applyNumberFormat="0" applyBorder="0" applyAlignment="0" applyProtection="0"/>
    <xf numFmtId="0" fontId="13" fillId="17"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15" fillId="1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9" borderId="0" applyNumberFormat="0" applyBorder="0" applyAlignment="0" applyProtection="0"/>
    <xf numFmtId="0" fontId="13" fillId="12" borderId="0" applyNumberFormat="0" applyBorder="0" applyAlignment="0" applyProtection="0"/>
    <xf numFmtId="0" fontId="15" fillId="8"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8" fillId="18" borderId="0" applyNumberFormat="0" applyBorder="0" applyAlignment="0" applyProtection="0"/>
    <xf numFmtId="0" fontId="13" fillId="9" borderId="0" applyNumberFormat="0" applyBorder="0" applyAlignment="0" applyProtection="0"/>
    <xf numFmtId="0" fontId="0" fillId="16" borderId="0" applyNumberFormat="0" applyBorder="0" applyAlignment="0" applyProtection="0"/>
    <xf numFmtId="0" fontId="18" fillId="2" borderId="0" applyNumberFormat="0" applyBorder="0" applyAlignment="0" applyProtection="0"/>
    <xf numFmtId="0" fontId="13" fillId="9"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8" fillId="23" borderId="0" applyNumberFormat="0" applyBorder="0" applyAlignment="0" applyProtection="0"/>
    <xf numFmtId="0" fontId="13" fillId="24" borderId="0" applyNumberFormat="0" applyBorder="0" applyAlignment="0" applyProtection="0"/>
    <xf numFmtId="0" fontId="18" fillId="6" borderId="0" applyNumberFormat="0" applyBorder="0" applyAlignment="0" applyProtection="0"/>
    <xf numFmtId="0" fontId="15" fillId="21" borderId="0" applyNumberFormat="0" applyBorder="0" applyAlignment="0" applyProtection="0"/>
    <xf numFmtId="0" fontId="18" fillId="3" borderId="0" applyNumberFormat="0" applyBorder="0" applyAlignment="0" applyProtection="0"/>
    <xf numFmtId="0" fontId="18" fillId="16" borderId="0" applyNumberFormat="0" applyBorder="0" applyAlignment="0" applyProtection="0"/>
    <xf numFmtId="0" fontId="18" fillId="2" borderId="0" applyNumberFormat="0" applyBorder="0" applyAlignment="0" applyProtection="0"/>
    <xf numFmtId="0" fontId="18" fillId="13" borderId="0" applyNumberFormat="0" applyBorder="0" applyAlignment="0" applyProtection="0"/>
    <xf numFmtId="0" fontId="15" fillId="13" borderId="0" applyNumberFormat="0" applyBorder="0" applyAlignment="0" applyProtection="0"/>
    <xf numFmtId="0" fontId="15" fillId="9" borderId="0" applyNumberFormat="0" applyBorder="0" applyAlignment="0" applyProtection="0"/>
    <xf numFmtId="0" fontId="15" fillId="19" borderId="0" applyNumberFormat="0" applyBorder="0" applyAlignment="0" applyProtection="0"/>
    <xf numFmtId="0" fontId="16" fillId="0" borderId="0">
      <alignment/>
      <protection/>
    </xf>
    <xf numFmtId="0" fontId="16" fillId="0" borderId="0">
      <alignment/>
      <protection/>
    </xf>
    <xf numFmtId="0" fontId="32" fillId="0" borderId="0" applyNumberFormat="0" applyBorder="0" applyAlignment="0" applyProtection="0"/>
    <xf numFmtId="0" fontId="16" fillId="0" borderId="0">
      <alignment/>
      <protection/>
    </xf>
    <xf numFmtId="0" fontId="16" fillId="0" borderId="0">
      <alignment/>
      <protection/>
    </xf>
    <xf numFmtId="0" fontId="0" fillId="0" borderId="0">
      <alignment vertical="center"/>
      <protection/>
    </xf>
    <xf numFmtId="0" fontId="3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15" fillId="14" borderId="0" applyNumberFormat="0" applyBorder="0" applyAlignment="0" applyProtection="0"/>
    <xf numFmtId="0" fontId="15" fillId="22" borderId="0" applyNumberFormat="0" applyBorder="0" applyAlignment="0" applyProtection="0"/>
    <xf numFmtId="0" fontId="15" fillId="19" borderId="0" applyNumberFormat="0" applyBorder="0" applyAlignment="0" applyProtection="0"/>
  </cellStyleXfs>
  <cellXfs count="46">
    <xf numFmtId="0" fontId="0" fillId="0" borderId="0" xfId="0" applyAlignment="1">
      <alignment vertical="center"/>
    </xf>
    <xf numFmtId="0" fontId="2" fillId="0" borderId="0" xfId="0" applyNumberFormat="1"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wrapText="1"/>
    </xf>
    <xf numFmtId="0" fontId="36"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protection/>
    </xf>
    <xf numFmtId="0" fontId="1" fillId="0" borderId="10" xfId="0" applyFont="1" applyFill="1" applyBorder="1" applyAlignment="1">
      <alignment horizontal="center" vertical="center"/>
    </xf>
    <xf numFmtId="0" fontId="1"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right" vertical="center"/>
      <protection/>
    </xf>
    <xf numFmtId="0" fontId="1" fillId="0" borderId="10" xfId="0" applyFont="1" applyFill="1" applyBorder="1" applyAlignment="1" applyProtection="1">
      <alignment horizontal="left" vertical="center"/>
      <protection/>
    </xf>
    <xf numFmtId="0" fontId="1" fillId="0" borderId="10" xfId="0" applyFont="1" applyFill="1" applyBorder="1" applyAlignment="1" applyProtection="1">
      <alignment vertical="center"/>
      <protection/>
    </xf>
    <xf numFmtId="0" fontId="37" fillId="0" borderId="10" xfId="0" applyFont="1" applyFill="1" applyBorder="1" applyAlignment="1">
      <alignment horizontal="center" vertical="center" wrapText="1"/>
    </xf>
    <xf numFmtId="10" fontId="1" fillId="0" borderId="10" xfId="0" applyNumberFormat="1" applyFont="1" applyFill="1" applyBorder="1" applyAlignment="1" applyProtection="1">
      <alignment horizontal="center" vertical="center"/>
      <protection/>
    </xf>
    <xf numFmtId="14" fontId="1" fillId="0" borderId="10" xfId="0" applyNumberFormat="1" applyFont="1" applyFill="1" applyBorder="1" applyAlignment="1" applyProtection="1">
      <alignment horizontal="center" vertical="center"/>
      <protection/>
    </xf>
    <xf numFmtId="14" fontId="1"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176" fontId="1" fillId="0" borderId="10"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xf>
    <xf numFmtId="0" fontId="2" fillId="0" borderId="0" xfId="0" applyFont="1" applyFill="1" applyBorder="1" applyAlignment="1">
      <alignment wrapText="1"/>
    </xf>
    <xf numFmtId="0" fontId="38" fillId="0" borderId="0" xfId="0" applyFont="1" applyFill="1" applyBorder="1" applyAlignment="1" applyProtection="1">
      <alignment/>
      <protection/>
    </xf>
    <xf numFmtId="0" fontId="39" fillId="0" borderId="0" xfId="0" applyFont="1" applyFill="1" applyBorder="1" applyAlignment="1" applyProtection="1">
      <alignment horizontal="center" vertical="center"/>
      <protection/>
    </xf>
    <xf numFmtId="0" fontId="1" fillId="0" borderId="10" xfId="0"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center" vertical="center" wrapText="1"/>
      <protection/>
    </xf>
    <xf numFmtId="0" fontId="3" fillId="0" borderId="0" xfId="0" applyFont="1" applyFill="1" applyBorder="1" applyAlignment="1">
      <alignment horizontal="center" vertical="center" wrapText="1"/>
    </xf>
    <xf numFmtId="177" fontId="0" fillId="0" borderId="11" xfId="0" applyNumberFormat="1" applyFont="1" applyFill="1" applyBorder="1" applyAlignment="1">
      <alignment horizontal="right" vertical="center" wrapText="1"/>
    </xf>
    <xf numFmtId="0" fontId="9" fillId="0" borderId="0" xfId="0" applyFont="1" applyAlignment="1">
      <alignment horizontal="right" vertical="center"/>
    </xf>
    <xf numFmtId="0" fontId="6" fillId="0" borderId="12" xfId="0" applyFont="1" applyFill="1" applyBorder="1" applyAlignment="1">
      <alignment horizontal="center" vertical="center" wrapText="1"/>
    </xf>
    <xf numFmtId="177" fontId="6"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177" fontId="6"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10"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178" fontId="11" fillId="0" borderId="10" xfId="0" applyNumberFormat="1" applyFont="1" applyFill="1" applyBorder="1" applyAlignment="1">
      <alignment horizontal="right" vertical="center"/>
    </xf>
    <xf numFmtId="178" fontId="11" fillId="0" borderId="10" xfId="0" applyNumberFormat="1" applyFont="1" applyFill="1" applyBorder="1" applyAlignment="1">
      <alignment vertical="center"/>
    </xf>
    <xf numFmtId="0" fontId="9" fillId="0" borderId="10" xfId="0" applyFont="1" applyFill="1" applyBorder="1" applyAlignment="1">
      <alignment vertical="center" wrapText="1"/>
    </xf>
    <xf numFmtId="0" fontId="0" fillId="0" borderId="10" xfId="0" applyBorder="1" applyAlignment="1">
      <alignment horizontal="center" vertical="center"/>
    </xf>
    <xf numFmtId="178" fontId="9" fillId="0" borderId="10" xfId="0" applyNumberFormat="1" applyFont="1" applyBorder="1" applyAlignment="1">
      <alignment vertical="center"/>
    </xf>
    <xf numFmtId="0" fontId="1" fillId="0" borderId="10" xfId="0" applyFont="1" applyFill="1" applyBorder="1" applyAlignment="1" applyProtection="1" quotePrefix="1">
      <alignment horizontal="center" vertical="center"/>
      <protection/>
    </xf>
  </cellXfs>
  <cellStyles count="85">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40% - 着色 3"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40% - 着色 4" xfId="44"/>
    <cellStyle name="计算" xfId="45"/>
    <cellStyle name="检查单元格" xfId="46"/>
    <cellStyle name="20% - 强调文字颜色 6" xfId="47"/>
    <cellStyle name="强调文字颜色 2" xfId="48"/>
    <cellStyle name="链接单元格" xfId="49"/>
    <cellStyle name="汇总" xfId="50"/>
    <cellStyle name="40% - 着色 5" xfId="51"/>
    <cellStyle name="好" xfId="52"/>
    <cellStyle name="着色 5" xfId="53"/>
    <cellStyle name="适中"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4" xfId="82"/>
    <cellStyle name="60% - 着色 5" xfId="83"/>
    <cellStyle name="60% - 着色 6" xfId="84"/>
    <cellStyle name="常规 2" xfId="85"/>
    <cellStyle name="常规 2 2" xfId="86"/>
    <cellStyle name="常规 2 3" xfId="87"/>
    <cellStyle name="常规 2 4" xfId="88"/>
    <cellStyle name="常规 2 6" xfId="89"/>
    <cellStyle name="常规 3" xfId="90"/>
    <cellStyle name="常规 3 2" xfId="91"/>
    <cellStyle name="常规 4" xfId="92"/>
    <cellStyle name="常规 5" xfId="93"/>
    <cellStyle name="常规 7" xfId="94"/>
    <cellStyle name="常规_Sheet1" xfId="95"/>
    <cellStyle name="着色 3" xfId="96"/>
    <cellStyle name="着色 4" xfId="97"/>
    <cellStyle name="着色 6"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5"/>
  <sheetViews>
    <sheetView tabSelected="1" workbookViewId="0" topLeftCell="A1">
      <selection activeCell="F15" sqref="F15"/>
    </sheetView>
  </sheetViews>
  <sheetFormatPr defaultColWidth="9.00390625" defaultRowHeight="13.5"/>
  <cols>
    <col min="1" max="1" width="5.875" style="0" customWidth="1"/>
    <col min="2" max="2" width="20.25390625" style="0" customWidth="1"/>
    <col min="3" max="3" width="22.375" style="0" customWidth="1"/>
    <col min="4" max="5" width="11.00390625" style="0" customWidth="1"/>
    <col min="6" max="6" width="11.75390625" style="0" customWidth="1"/>
  </cols>
  <sheetData>
    <row r="1" spans="1:6" ht="31.5" customHeight="1">
      <c r="A1" s="28" t="s">
        <v>0</v>
      </c>
      <c r="B1" s="28"/>
      <c r="C1" s="28"/>
      <c r="D1" s="28"/>
      <c r="E1" s="28"/>
      <c r="F1" s="28"/>
    </row>
    <row r="2" spans="2:6" ht="18.75" customHeight="1">
      <c r="B2" s="29"/>
      <c r="C2" s="29"/>
      <c r="F2" s="30" t="s">
        <v>1</v>
      </c>
    </row>
    <row r="3" spans="1:6" ht="30" customHeight="1">
      <c r="A3" s="31" t="s">
        <v>2</v>
      </c>
      <c r="B3" s="31" t="s">
        <v>3</v>
      </c>
      <c r="C3" s="31" t="s">
        <v>4</v>
      </c>
      <c r="D3" s="32" t="s">
        <v>5</v>
      </c>
      <c r="E3" s="32" t="s">
        <v>6</v>
      </c>
      <c r="F3" s="33" t="s">
        <v>7</v>
      </c>
    </row>
    <row r="4" spans="1:6" ht="30" customHeight="1">
      <c r="A4" s="34"/>
      <c r="B4" s="34"/>
      <c r="C4" s="34"/>
      <c r="D4" s="35"/>
      <c r="E4" s="35"/>
      <c r="F4" s="36"/>
    </row>
    <row r="5" spans="1:6" ht="30" customHeight="1">
      <c r="A5" s="37">
        <v>1</v>
      </c>
      <c r="B5" s="38" t="s">
        <v>8</v>
      </c>
      <c r="C5" s="39" t="s">
        <v>9</v>
      </c>
      <c r="D5" s="40">
        <v>735</v>
      </c>
      <c r="E5" s="40">
        <v>735</v>
      </c>
      <c r="F5" s="41">
        <f aca="true" t="shared" si="0" ref="F5:F11">E5/D5*100</f>
        <v>100</v>
      </c>
    </row>
    <row r="6" spans="1:6" ht="30" customHeight="1">
      <c r="A6" s="37">
        <v>2</v>
      </c>
      <c r="B6" s="38" t="s">
        <v>10</v>
      </c>
      <c r="C6" s="39" t="s">
        <v>11</v>
      </c>
      <c r="D6" s="40">
        <v>1240.3999999999999</v>
      </c>
      <c r="E6" s="40">
        <v>933.712</v>
      </c>
      <c r="F6" s="41">
        <f t="shared" si="0"/>
        <v>75.27507255723961</v>
      </c>
    </row>
    <row r="7" spans="1:6" ht="30" customHeight="1">
      <c r="A7" s="37">
        <v>3</v>
      </c>
      <c r="B7" s="38" t="s">
        <v>12</v>
      </c>
      <c r="C7" s="39" t="s">
        <v>13</v>
      </c>
      <c r="D7" s="40">
        <v>6202.128</v>
      </c>
      <c r="E7" s="40">
        <v>6163.3907</v>
      </c>
      <c r="F7" s="41">
        <f t="shared" si="0"/>
        <v>99.3754192109547</v>
      </c>
    </row>
    <row r="8" spans="1:6" ht="30" customHeight="1">
      <c r="A8" s="37">
        <v>4</v>
      </c>
      <c r="B8" s="42" t="s">
        <v>14</v>
      </c>
      <c r="C8" s="38" t="s">
        <v>15</v>
      </c>
      <c r="D8" s="41">
        <v>1000</v>
      </c>
      <c r="E8" s="41">
        <v>1000</v>
      </c>
      <c r="F8" s="41">
        <f t="shared" si="0"/>
        <v>100</v>
      </c>
    </row>
    <row r="9" spans="1:6" ht="30" customHeight="1">
      <c r="A9" s="37">
        <v>5</v>
      </c>
      <c r="B9" s="42" t="s">
        <v>16</v>
      </c>
      <c r="C9" s="39" t="s">
        <v>17</v>
      </c>
      <c r="D9" s="40">
        <v>12743</v>
      </c>
      <c r="E9" s="40">
        <v>11458</v>
      </c>
      <c r="F9" s="41">
        <f t="shared" si="0"/>
        <v>89.9160323314761</v>
      </c>
    </row>
    <row r="10" spans="1:6" ht="30" customHeight="1">
      <c r="A10" s="37">
        <v>6</v>
      </c>
      <c r="B10" s="42" t="s">
        <v>18</v>
      </c>
      <c r="C10" s="38" t="s">
        <v>19</v>
      </c>
      <c r="D10" s="41">
        <v>1123.69</v>
      </c>
      <c r="E10" s="41">
        <v>1123.69</v>
      </c>
      <c r="F10" s="41">
        <f t="shared" si="0"/>
        <v>100</v>
      </c>
    </row>
    <row r="11" spans="1:6" ht="30" customHeight="1">
      <c r="A11" s="37">
        <v>7</v>
      </c>
      <c r="B11" s="38" t="s">
        <v>20</v>
      </c>
      <c r="C11" s="39" t="s">
        <v>21</v>
      </c>
      <c r="D11" s="40">
        <v>1100</v>
      </c>
      <c r="E11" s="40">
        <v>1100</v>
      </c>
      <c r="F11" s="41">
        <f t="shared" si="0"/>
        <v>100</v>
      </c>
    </row>
    <row r="12" spans="1:6" ht="30" customHeight="1">
      <c r="A12" s="37">
        <v>8</v>
      </c>
      <c r="B12" s="38" t="s">
        <v>12</v>
      </c>
      <c r="C12" s="39" t="s">
        <v>22</v>
      </c>
      <c r="D12" s="40">
        <v>816</v>
      </c>
      <c r="E12" s="40">
        <v>779.69</v>
      </c>
      <c r="F12" s="41">
        <f>E12/D12*100</f>
        <v>95.55024509803923</v>
      </c>
    </row>
    <row r="13" spans="1:6" ht="30" customHeight="1">
      <c r="A13" s="37">
        <v>9</v>
      </c>
      <c r="B13" s="38" t="s">
        <v>23</v>
      </c>
      <c r="C13" s="39" t="s">
        <v>24</v>
      </c>
      <c r="D13" s="40">
        <v>565.152</v>
      </c>
      <c r="E13" s="40">
        <v>562.772</v>
      </c>
      <c r="F13" s="41">
        <f>E13/D13*100</f>
        <v>99.57887435592548</v>
      </c>
    </row>
    <row r="14" spans="1:6" ht="30" customHeight="1">
      <c r="A14" s="37">
        <v>10</v>
      </c>
      <c r="B14" s="38" t="s">
        <v>25</v>
      </c>
      <c r="C14" s="39" t="s">
        <v>26</v>
      </c>
      <c r="D14" s="40">
        <v>294.207</v>
      </c>
      <c r="E14" s="40">
        <v>293.956</v>
      </c>
      <c r="F14" s="41">
        <f>E14/D14*100</f>
        <v>99.91468591841799</v>
      </c>
    </row>
    <row r="15" spans="1:6" ht="30" customHeight="1">
      <c r="A15" s="43" t="s">
        <v>27</v>
      </c>
      <c r="B15" s="43"/>
      <c r="C15" s="43"/>
      <c r="D15" s="44">
        <f>SUM(D5:D14)</f>
        <v>25819.576999999994</v>
      </c>
      <c r="E15" s="44">
        <f>SUM(E5:E14)</f>
        <v>24150.210699999996</v>
      </c>
      <c r="F15" s="41">
        <f>E15/D15*100</f>
        <v>93.53449400042457</v>
      </c>
    </row>
  </sheetData>
  <sheetProtection/>
  <mergeCells count="9">
    <mergeCell ref="A1:F1"/>
    <mergeCell ref="B2:C2"/>
    <mergeCell ref="A15:C15"/>
    <mergeCell ref="A3:A4"/>
    <mergeCell ref="B3:B4"/>
    <mergeCell ref="C3:C4"/>
    <mergeCell ref="D3:D4"/>
    <mergeCell ref="E3:E4"/>
    <mergeCell ref="F3:F4"/>
  </mergeCells>
  <printOptions/>
  <pageMargins left="0.6986111111111111" right="0.6986111111111111"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X31"/>
  <sheetViews>
    <sheetView zoomScaleSheetLayoutView="100" workbookViewId="0" topLeftCell="A1">
      <selection activeCell="C3" sqref="C3:E3"/>
    </sheetView>
  </sheetViews>
  <sheetFormatPr defaultColWidth="8.375" defaultRowHeight="12" customHeight="1"/>
  <cols>
    <col min="1" max="1" width="6.00390625" style="3" customWidth="1"/>
    <col min="2" max="2" width="13.125" style="1" customWidth="1"/>
    <col min="3" max="3" width="21.50390625" style="1" customWidth="1"/>
    <col min="4" max="4" width="12.25390625" style="1" customWidth="1"/>
    <col min="5" max="5" width="14.125" style="1" customWidth="1"/>
    <col min="6" max="7" width="15.875" style="1" customWidth="1"/>
    <col min="8" max="9" width="13.875" style="1" customWidth="1"/>
    <col min="10" max="10" width="13.625" style="1" customWidth="1"/>
    <col min="11" max="11" width="17.25390625" style="1" customWidth="1"/>
    <col min="12" max="16384" width="8.375" style="1" customWidth="1"/>
  </cols>
  <sheetData>
    <row r="1" spans="1:24" s="1" customFormat="1" ht="33" customHeight="1">
      <c r="A1" s="4" t="s">
        <v>28</v>
      </c>
      <c r="B1" s="4"/>
      <c r="C1" s="4"/>
      <c r="D1" s="4"/>
      <c r="E1" s="4"/>
      <c r="F1" s="4"/>
      <c r="G1" s="4"/>
      <c r="H1" s="4"/>
      <c r="I1" s="4"/>
      <c r="J1" s="4"/>
      <c r="K1" s="4"/>
      <c r="L1" s="24"/>
      <c r="M1" s="24"/>
      <c r="N1" s="24"/>
      <c r="O1" s="24"/>
      <c r="P1" s="24"/>
      <c r="Q1" s="24"/>
      <c r="R1" s="24"/>
      <c r="S1" s="24"/>
      <c r="T1" s="24"/>
      <c r="U1" s="24"/>
      <c r="V1" s="24"/>
      <c r="W1" s="24"/>
      <c r="X1" s="24"/>
    </row>
    <row r="2" spans="1:24" s="1" customFormat="1" ht="21.75" customHeight="1">
      <c r="A2" s="5" t="s">
        <v>4</v>
      </c>
      <c r="B2" s="5"/>
      <c r="C2" s="6" t="s">
        <v>24</v>
      </c>
      <c r="D2" s="6"/>
      <c r="E2" s="6"/>
      <c r="F2" s="5" t="s">
        <v>29</v>
      </c>
      <c r="G2" s="5" t="s">
        <v>314</v>
      </c>
      <c r="H2" s="5"/>
      <c r="I2" s="5"/>
      <c r="J2" s="5"/>
      <c r="K2" s="5"/>
      <c r="L2" s="25"/>
      <c r="M2" s="25"/>
      <c r="N2" s="25"/>
      <c r="O2" s="25"/>
      <c r="P2" s="25"/>
      <c r="Q2" s="25"/>
      <c r="R2" s="25"/>
      <c r="S2" s="25"/>
      <c r="T2" s="24"/>
      <c r="U2" s="24"/>
      <c r="V2" s="24"/>
      <c r="W2" s="24"/>
      <c r="X2" s="24"/>
    </row>
    <row r="3" spans="1:24" s="1" customFormat="1" ht="21.75" customHeight="1">
      <c r="A3" s="5" t="s">
        <v>31</v>
      </c>
      <c r="B3" s="5"/>
      <c r="C3" s="5" t="s">
        <v>315</v>
      </c>
      <c r="D3" s="5"/>
      <c r="E3" s="5"/>
      <c r="F3" s="5" t="s">
        <v>33</v>
      </c>
      <c r="G3" s="5" t="s">
        <v>188</v>
      </c>
      <c r="H3" s="5"/>
      <c r="I3" s="5"/>
      <c r="J3" s="5"/>
      <c r="K3" s="5"/>
      <c r="L3" s="25"/>
      <c r="M3" s="25"/>
      <c r="N3" s="25"/>
      <c r="O3" s="25"/>
      <c r="P3" s="25"/>
      <c r="Q3" s="25"/>
      <c r="R3" s="25"/>
      <c r="S3" s="25"/>
      <c r="T3" s="24"/>
      <c r="U3" s="24"/>
      <c r="V3" s="24"/>
      <c r="W3" s="24"/>
      <c r="X3" s="24"/>
    </row>
    <row r="4" spans="1:24" s="1" customFormat="1" ht="21.75" customHeight="1">
      <c r="A4" s="7" t="s">
        <v>35</v>
      </c>
      <c r="B4" s="7"/>
      <c r="C4" s="8" t="s">
        <v>36</v>
      </c>
      <c r="D4" s="8"/>
      <c r="E4" s="8" t="s">
        <v>37</v>
      </c>
      <c r="F4" s="8"/>
      <c r="G4" s="8" t="s">
        <v>38</v>
      </c>
      <c r="H4" s="8" t="s">
        <v>39</v>
      </c>
      <c r="I4" s="8" t="s">
        <v>40</v>
      </c>
      <c r="J4" s="8" t="s">
        <v>41</v>
      </c>
      <c r="K4" s="8"/>
      <c r="L4" s="25"/>
      <c r="M4" s="25"/>
      <c r="N4" s="25"/>
      <c r="O4" s="25"/>
      <c r="P4" s="25"/>
      <c r="Q4" s="25"/>
      <c r="R4" s="25"/>
      <c r="S4" s="25"/>
      <c r="T4" s="24"/>
      <c r="U4" s="24"/>
      <c r="V4" s="24"/>
      <c r="W4" s="24"/>
      <c r="X4" s="24"/>
    </row>
    <row r="5" spans="1:11" s="1" customFormat="1" ht="21.75" customHeight="1">
      <c r="A5" s="7"/>
      <c r="B5" s="7"/>
      <c r="C5" s="9" t="s">
        <v>27</v>
      </c>
      <c r="D5" s="9"/>
      <c r="E5" s="5">
        <f aca="true" t="shared" si="0" ref="E5:I5">E6+E7+E8+E9+E10</f>
        <v>560</v>
      </c>
      <c r="F5" s="5"/>
      <c r="G5" s="5">
        <f t="shared" si="0"/>
        <v>5.152</v>
      </c>
      <c r="H5" s="7">
        <f t="shared" si="0"/>
        <v>565.152</v>
      </c>
      <c r="I5" s="7">
        <f t="shared" si="0"/>
        <v>562.772</v>
      </c>
      <c r="J5" s="13">
        <f>I5/H5</f>
        <v>0.9957887435592548</v>
      </c>
      <c r="K5" s="13"/>
    </row>
    <row r="6" spans="1:11" s="1" customFormat="1" ht="21.75" customHeight="1">
      <c r="A6" s="7"/>
      <c r="B6" s="7"/>
      <c r="C6" s="10" t="s">
        <v>42</v>
      </c>
      <c r="D6" s="11" t="s">
        <v>43</v>
      </c>
      <c r="E6" s="5" t="s">
        <v>44</v>
      </c>
      <c r="F6" s="5"/>
      <c r="G6" s="5" t="s">
        <v>44</v>
      </c>
      <c r="H6" s="7" t="s">
        <v>44</v>
      </c>
      <c r="I6" s="7" t="s">
        <v>44</v>
      </c>
      <c r="J6" s="5" t="s">
        <v>48</v>
      </c>
      <c r="K6" s="5"/>
    </row>
    <row r="7" spans="1:11" s="1" customFormat="1" ht="21.75" customHeight="1">
      <c r="A7" s="7"/>
      <c r="B7" s="7"/>
      <c r="C7" s="10"/>
      <c r="D7" s="11" t="s">
        <v>47</v>
      </c>
      <c r="E7" s="5" t="s">
        <v>316</v>
      </c>
      <c r="F7" s="5"/>
      <c r="G7" s="5" t="s">
        <v>317</v>
      </c>
      <c r="H7" s="7" t="s">
        <v>318</v>
      </c>
      <c r="I7" s="7" t="s">
        <v>319</v>
      </c>
      <c r="J7" s="5" t="s">
        <v>320</v>
      </c>
      <c r="K7" s="5"/>
    </row>
    <row r="8" spans="1:11" s="1" customFormat="1" ht="21.75" customHeight="1">
      <c r="A8" s="7"/>
      <c r="B8" s="7"/>
      <c r="C8" s="5" t="s">
        <v>49</v>
      </c>
      <c r="D8" s="12" t="s">
        <v>50</v>
      </c>
      <c r="E8" s="5" t="s">
        <v>44</v>
      </c>
      <c r="F8" s="5"/>
      <c r="G8" s="5" t="s">
        <v>44</v>
      </c>
      <c r="H8" s="7" t="s">
        <v>44</v>
      </c>
      <c r="I8" s="7" t="s">
        <v>44</v>
      </c>
      <c r="J8" s="5" t="s">
        <v>48</v>
      </c>
      <c r="K8" s="5"/>
    </row>
    <row r="9" spans="1:11" s="1" customFormat="1" ht="21.75" customHeight="1">
      <c r="A9" s="7"/>
      <c r="B9" s="7"/>
      <c r="C9" s="5" t="s">
        <v>51</v>
      </c>
      <c r="D9" s="12" t="s">
        <v>50</v>
      </c>
      <c r="E9" s="5" t="s">
        <v>44</v>
      </c>
      <c r="F9" s="5"/>
      <c r="G9" s="5" t="s">
        <v>44</v>
      </c>
      <c r="H9" s="7" t="s">
        <v>44</v>
      </c>
      <c r="I9" s="7" t="s">
        <v>44</v>
      </c>
      <c r="J9" s="5" t="s">
        <v>48</v>
      </c>
      <c r="K9" s="5"/>
    </row>
    <row r="10" spans="1:11" s="1" customFormat="1" ht="21.75" customHeight="1">
      <c r="A10" s="7"/>
      <c r="B10" s="7"/>
      <c r="C10" s="10" t="s">
        <v>52</v>
      </c>
      <c r="D10" s="12" t="s">
        <v>50</v>
      </c>
      <c r="E10" s="5" t="s">
        <v>44</v>
      </c>
      <c r="F10" s="5"/>
      <c r="G10" s="5" t="s">
        <v>44</v>
      </c>
      <c r="H10" s="7" t="s">
        <v>44</v>
      </c>
      <c r="I10" s="7" t="s">
        <v>44</v>
      </c>
      <c r="J10" s="5" t="s">
        <v>48</v>
      </c>
      <c r="K10" s="5"/>
    </row>
    <row r="11" spans="1:11" s="1" customFormat="1" ht="30" customHeight="1">
      <c r="A11" s="7" t="s">
        <v>53</v>
      </c>
      <c r="B11" s="7"/>
      <c r="C11" s="13">
        <f>(G5-G10)/(E5-E10)</f>
        <v>0.0092</v>
      </c>
      <c r="D11" s="13"/>
      <c r="E11" s="5" t="s">
        <v>54</v>
      </c>
      <c r="F11" s="5"/>
      <c r="G11" s="10" t="s">
        <v>55</v>
      </c>
      <c r="H11" s="10"/>
      <c r="I11" s="10"/>
      <c r="J11" s="10"/>
      <c r="K11" s="10"/>
    </row>
    <row r="12" spans="1:24" s="1" customFormat="1" ht="84.75" customHeight="1">
      <c r="A12" s="7" t="s">
        <v>56</v>
      </c>
      <c r="B12" s="7"/>
      <c r="C12" s="10" t="s">
        <v>321</v>
      </c>
      <c r="D12" s="10"/>
      <c r="E12" s="10"/>
      <c r="F12" s="10"/>
      <c r="G12" s="10"/>
      <c r="H12" s="10"/>
      <c r="I12" s="10"/>
      <c r="J12" s="10"/>
      <c r="K12" s="10"/>
      <c r="L12" s="24"/>
      <c r="M12" s="24"/>
      <c r="N12" s="24"/>
      <c r="O12" s="24"/>
      <c r="P12" s="24"/>
      <c r="Q12" s="24"/>
      <c r="R12" s="24"/>
      <c r="S12" s="24"/>
      <c r="T12" s="24"/>
      <c r="U12" s="24"/>
      <c r="V12" s="24"/>
      <c r="W12" s="24"/>
      <c r="X12" s="24"/>
    </row>
    <row r="13" spans="1:24" s="1" customFormat="1" ht="27.75" customHeight="1">
      <c r="A13" s="7" t="s">
        <v>58</v>
      </c>
      <c r="B13" s="7"/>
      <c r="C13" s="14" t="s">
        <v>116</v>
      </c>
      <c r="D13" s="14"/>
      <c r="E13" s="14"/>
      <c r="F13" s="7" t="s">
        <v>60</v>
      </c>
      <c r="G13" s="15" t="s">
        <v>322</v>
      </c>
      <c r="H13" s="15"/>
      <c r="I13" s="15"/>
      <c r="J13" s="15"/>
      <c r="K13" s="15"/>
      <c r="L13" s="24"/>
      <c r="M13" s="24"/>
      <c r="N13" s="24"/>
      <c r="O13" s="24"/>
      <c r="P13" s="24"/>
      <c r="Q13" s="24"/>
      <c r="R13" s="24"/>
      <c r="S13" s="24"/>
      <c r="T13" s="24"/>
      <c r="U13" s="24"/>
      <c r="V13" s="24"/>
      <c r="W13" s="24"/>
      <c r="X13" s="24"/>
    </row>
    <row r="14" spans="1:24" s="1" customFormat="1" ht="27.75" customHeight="1">
      <c r="A14" s="7" t="s">
        <v>61</v>
      </c>
      <c r="B14" s="7"/>
      <c r="C14" s="10" t="s">
        <v>55</v>
      </c>
      <c r="D14" s="10"/>
      <c r="E14" s="10"/>
      <c r="F14" s="10"/>
      <c r="G14" s="10"/>
      <c r="H14" s="10"/>
      <c r="I14" s="10"/>
      <c r="J14" s="10"/>
      <c r="K14" s="10"/>
      <c r="L14" s="24"/>
      <c r="M14" s="24"/>
      <c r="N14" s="24"/>
      <c r="O14" s="24"/>
      <c r="P14" s="24"/>
      <c r="Q14" s="24"/>
      <c r="R14" s="24"/>
      <c r="S14" s="24"/>
      <c r="T14" s="24"/>
      <c r="U14" s="24"/>
      <c r="V14" s="24"/>
      <c r="W14" s="24"/>
      <c r="X14" s="24"/>
    </row>
    <row r="15" spans="1:24" s="1" customFormat="1" ht="27.75" customHeight="1">
      <c r="A15" s="5" t="s">
        <v>63</v>
      </c>
      <c r="B15" s="5"/>
      <c r="C15" s="10" t="s">
        <v>323</v>
      </c>
      <c r="D15" s="10"/>
      <c r="E15" s="10"/>
      <c r="F15" s="10"/>
      <c r="G15" s="10"/>
      <c r="H15" s="10"/>
      <c r="I15" s="10"/>
      <c r="J15" s="10"/>
      <c r="K15" s="10"/>
      <c r="L15" s="24"/>
      <c r="M15" s="24"/>
      <c r="N15" s="24"/>
      <c r="O15" s="24"/>
      <c r="P15" s="24"/>
      <c r="Q15" s="24"/>
      <c r="R15" s="24"/>
      <c r="S15" s="24"/>
      <c r="T15" s="24"/>
      <c r="U15" s="24"/>
      <c r="V15" s="24"/>
      <c r="W15" s="24"/>
      <c r="X15" s="24"/>
    </row>
    <row r="16" spans="1:24" s="1" customFormat="1" ht="27.75" customHeight="1">
      <c r="A16" s="16" t="s">
        <v>64</v>
      </c>
      <c r="B16" s="16"/>
      <c r="C16" s="16"/>
      <c r="D16" s="17">
        <v>98.47</v>
      </c>
      <c r="E16" s="17"/>
      <c r="F16" s="18" t="s">
        <v>65</v>
      </c>
      <c r="G16" s="19">
        <f>IF(J5*10&gt;10,10,J5*10)</f>
        <v>9.957887435592548</v>
      </c>
      <c r="H16" s="19"/>
      <c r="I16" s="19"/>
      <c r="J16" s="19"/>
      <c r="K16" s="19"/>
      <c r="L16" s="24"/>
      <c r="M16" s="24"/>
      <c r="N16" s="24"/>
      <c r="O16" s="24"/>
      <c r="P16" s="24"/>
      <c r="Q16" s="24"/>
      <c r="R16" s="24"/>
      <c r="S16" s="24"/>
      <c r="T16" s="24"/>
      <c r="U16" s="24"/>
      <c r="V16" s="24"/>
      <c r="W16" s="24"/>
      <c r="X16" s="24"/>
    </row>
    <row r="17" spans="1:11" s="1" customFormat="1" ht="30" customHeight="1">
      <c r="A17" s="20" t="s">
        <v>66</v>
      </c>
      <c r="B17" s="8" t="s">
        <v>67</v>
      </c>
      <c r="C17" s="8" t="s">
        <v>68</v>
      </c>
      <c r="D17" s="8" t="s">
        <v>69</v>
      </c>
      <c r="E17" s="8"/>
      <c r="F17" s="8" t="s">
        <v>70</v>
      </c>
      <c r="G17" s="8" t="s">
        <v>71</v>
      </c>
      <c r="H17" s="8" t="s">
        <v>72</v>
      </c>
      <c r="I17" s="8" t="s">
        <v>73</v>
      </c>
      <c r="J17" s="8" t="s">
        <v>74</v>
      </c>
      <c r="K17" s="8" t="s">
        <v>75</v>
      </c>
    </row>
    <row r="18" spans="1:11" s="1" customFormat="1" ht="15" customHeight="1">
      <c r="A18" s="20"/>
      <c r="B18" s="20" t="s">
        <v>76</v>
      </c>
      <c r="C18" s="20" t="s">
        <v>77</v>
      </c>
      <c r="D18" s="21" t="s">
        <v>324</v>
      </c>
      <c r="E18" s="21"/>
      <c r="F18" s="20" t="s">
        <v>325</v>
      </c>
      <c r="G18" s="20" t="s">
        <v>79</v>
      </c>
      <c r="H18" s="20" t="s">
        <v>326</v>
      </c>
      <c r="I18" s="7" t="s">
        <v>327</v>
      </c>
      <c r="J18" s="26" t="s">
        <v>328</v>
      </c>
      <c r="K18" s="26" t="s">
        <v>329</v>
      </c>
    </row>
    <row r="19" spans="1:11" s="1" customFormat="1" ht="15" customHeight="1">
      <c r="A19" s="20"/>
      <c r="B19" s="20"/>
      <c r="C19" s="20" t="s">
        <v>82</v>
      </c>
      <c r="D19" s="21" t="s">
        <v>330</v>
      </c>
      <c r="E19" s="21"/>
      <c r="F19" s="22" t="s">
        <v>331</v>
      </c>
      <c r="G19" s="22" t="s">
        <v>84</v>
      </c>
      <c r="H19" s="22" t="s">
        <v>80</v>
      </c>
      <c r="I19" s="7" t="s">
        <v>84</v>
      </c>
      <c r="J19" s="26" t="s">
        <v>332</v>
      </c>
      <c r="K19" s="26" t="s">
        <v>55</v>
      </c>
    </row>
    <row r="20" spans="1:11" s="1" customFormat="1" ht="15" customHeight="1">
      <c r="A20" s="20"/>
      <c r="B20" s="20"/>
      <c r="C20" s="20" t="s">
        <v>85</v>
      </c>
      <c r="D20" s="21" t="s">
        <v>333</v>
      </c>
      <c r="E20" s="21"/>
      <c r="F20" s="22" t="s">
        <v>334</v>
      </c>
      <c r="G20" s="22" t="s">
        <v>84</v>
      </c>
      <c r="H20" s="22" t="s">
        <v>80</v>
      </c>
      <c r="I20" s="7" t="s">
        <v>84</v>
      </c>
      <c r="J20" s="26" t="s">
        <v>335</v>
      </c>
      <c r="K20" s="26" t="s">
        <v>55</v>
      </c>
    </row>
    <row r="21" spans="1:11" s="1" customFormat="1" ht="15" customHeight="1">
      <c r="A21" s="20"/>
      <c r="B21" s="20"/>
      <c r="C21" s="20" t="s">
        <v>88</v>
      </c>
      <c r="D21" s="21" t="s">
        <v>336</v>
      </c>
      <c r="E21" s="21"/>
      <c r="F21" s="22" t="s">
        <v>334</v>
      </c>
      <c r="G21" s="22" t="s">
        <v>84</v>
      </c>
      <c r="H21" s="22" t="s">
        <v>80</v>
      </c>
      <c r="I21" s="7" t="s">
        <v>84</v>
      </c>
      <c r="J21" s="26" t="s">
        <v>337</v>
      </c>
      <c r="K21" s="26" t="s">
        <v>55</v>
      </c>
    </row>
    <row r="22" spans="1:11" s="1" customFormat="1" ht="15" customHeight="1">
      <c r="A22" s="20"/>
      <c r="B22" s="20" t="s">
        <v>92</v>
      </c>
      <c r="C22" s="20" t="s">
        <v>93</v>
      </c>
      <c r="D22" s="21" t="s">
        <v>338</v>
      </c>
      <c r="E22" s="21"/>
      <c r="F22" s="20" t="s">
        <v>339</v>
      </c>
      <c r="G22" s="20" t="s">
        <v>239</v>
      </c>
      <c r="H22" s="20" t="s">
        <v>80</v>
      </c>
      <c r="I22" s="7" t="s">
        <v>239</v>
      </c>
      <c r="J22" s="26" t="s">
        <v>340</v>
      </c>
      <c r="K22" s="26" t="s">
        <v>55</v>
      </c>
    </row>
    <row r="23" spans="1:11" s="1" customFormat="1" ht="15" customHeight="1">
      <c r="A23" s="20"/>
      <c r="B23" s="20" t="s">
        <v>102</v>
      </c>
      <c r="C23" s="20" t="s">
        <v>103</v>
      </c>
      <c r="D23" s="21" t="s">
        <v>341</v>
      </c>
      <c r="E23" s="21"/>
      <c r="F23" s="20" t="s">
        <v>342</v>
      </c>
      <c r="G23" s="20" t="s">
        <v>84</v>
      </c>
      <c r="H23" s="20" t="s">
        <v>80</v>
      </c>
      <c r="I23" s="7" t="s">
        <v>84</v>
      </c>
      <c r="J23" s="26" t="s">
        <v>343</v>
      </c>
      <c r="K23" s="26" t="s">
        <v>55</v>
      </c>
    </row>
    <row r="24" spans="1:11" s="2" customFormat="1" ht="42" customHeight="1">
      <c r="A24" s="23"/>
      <c r="B24" s="1"/>
      <c r="C24" s="1"/>
      <c r="D24" s="1"/>
      <c r="E24" s="1"/>
      <c r="F24" s="1"/>
      <c r="G24" s="1"/>
      <c r="H24" s="1"/>
      <c r="I24" s="1"/>
      <c r="J24" s="1"/>
      <c r="K24" s="1"/>
    </row>
    <row r="25" spans="1:11" s="2" customFormat="1" ht="42" customHeight="1">
      <c r="A25" s="23"/>
      <c r="B25" s="1"/>
      <c r="C25" s="1"/>
      <c r="D25" s="1"/>
      <c r="E25" s="1"/>
      <c r="F25" s="1"/>
      <c r="G25" s="1"/>
      <c r="H25" s="1"/>
      <c r="I25" s="1"/>
      <c r="J25" s="1"/>
      <c r="K25" s="1"/>
    </row>
    <row r="26" spans="1:11" s="2" customFormat="1" ht="42" customHeight="1">
      <c r="A26" s="23"/>
      <c r="B26" s="1"/>
      <c r="C26" s="1"/>
      <c r="D26" s="1"/>
      <c r="E26" s="1"/>
      <c r="F26" s="1"/>
      <c r="G26" s="1"/>
      <c r="H26" s="1"/>
      <c r="I26" s="1"/>
      <c r="J26" s="1"/>
      <c r="K26" s="1"/>
    </row>
    <row r="27" spans="1:11" s="2" customFormat="1" ht="42" customHeight="1">
      <c r="A27" s="23"/>
      <c r="B27" s="1"/>
      <c r="C27" s="1"/>
      <c r="D27" s="1"/>
      <c r="E27" s="1"/>
      <c r="F27" s="1"/>
      <c r="G27" s="1"/>
      <c r="H27" s="1"/>
      <c r="I27" s="1"/>
      <c r="J27" s="1"/>
      <c r="K27" s="1"/>
    </row>
    <row r="28" spans="1:11" s="2" customFormat="1" ht="42" customHeight="1">
      <c r="A28" s="23"/>
      <c r="B28" s="1"/>
      <c r="C28" s="1"/>
      <c r="D28" s="1"/>
      <c r="E28" s="1"/>
      <c r="F28" s="1"/>
      <c r="G28" s="1"/>
      <c r="H28" s="1"/>
      <c r="I28" s="1"/>
      <c r="J28" s="1"/>
      <c r="K28" s="1"/>
    </row>
    <row r="29" spans="1:11" s="2" customFormat="1" ht="42" customHeight="1">
      <c r="A29" s="23"/>
      <c r="B29" s="1"/>
      <c r="C29" s="1"/>
      <c r="D29" s="1"/>
      <c r="E29" s="1"/>
      <c r="F29" s="1"/>
      <c r="G29" s="1"/>
      <c r="H29" s="1"/>
      <c r="I29" s="1"/>
      <c r="J29" s="1"/>
      <c r="K29" s="1"/>
    </row>
    <row r="30" spans="1:11" s="2" customFormat="1" ht="42" customHeight="1">
      <c r="A30" s="23"/>
      <c r="B30" s="1"/>
      <c r="C30" s="1"/>
      <c r="D30" s="1"/>
      <c r="E30" s="1"/>
      <c r="F30" s="1"/>
      <c r="G30" s="1"/>
      <c r="H30" s="1"/>
      <c r="I30" s="1"/>
      <c r="J30" s="1"/>
      <c r="K30" s="1"/>
    </row>
    <row r="31" spans="1:11" s="2" customFormat="1" ht="42" customHeight="1">
      <c r="A31" s="23"/>
      <c r="B31" s="1"/>
      <c r="C31" s="1"/>
      <c r="D31" s="1"/>
      <c r="E31" s="1"/>
      <c r="F31" s="1"/>
      <c r="G31" s="1"/>
      <c r="H31" s="1"/>
      <c r="I31" s="1"/>
      <c r="J31" s="1"/>
      <c r="K31" s="1"/>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X35"/>
  <sheetViews>
    <sheetView zoomScaleSheetLayoutView="100" workbookViewId="0" topLeftCell="A1">
      <selection activeCell="C3" sqref="C3:E3"/>
    </sheetView>
  </sheetViews>
  <sheetFormatPr defaultColWidth="8.375" defaultRowHeight="12" customHeight="1"/>
  <cols>
    <col min="1" max="1" width="6.00390625" style="3" customWidth="1"/>
    <col min="2" max="2" width="13.125" style="1" customWidth="1"/>
    <col min="3" max="3" width="21.50390625" style="1" customWidth="1"/>
    <col min="4" max="4" width="12.25390625" style="1" customWidth="1"/>
    <col min="5" max="5" width="14.125" style="1" customWidth="1"/>
    <col min="6" max="7" width="15.875" style="1" customWidth="1"/>
    <col min="8" max="9" width="13.875" style="1" customWidth="1"/>
    <col min="10" max="10" width="13.625" style="1" customWidth="1"/>
    <col min="11" max="11" width="17.25390625" style="1" customWidth="1"/>
    <col min="12" max="16384" width="8.375" style="1" customWidth="1"/>
  </cols>
  <sheetData>
    <row r="1" spans="1:24" s="1" customFormat="1" ht="33" customHeight="1">
      <c r="A1" s="4" t="s">
        <v>28</v>
      </c>
      <c r="B1" s="4"/>
      <c r="C1" s="4"/>
      <c r="D1" s="4"/>
      <c r="E1" s="4"/>
      <c r="F1" s="4"/>
      <c r="G1" s="4"/>
      <c r="H1" s="4"/>
      <c r="I1" s="4"/>
      <c r="J1" s="4"/>
      <c r="K1" s="4"/>
      <c r="L1" s="24"/>
      <c r="M1" s="24"/>
      <c r="N1" s="24"/>
      <c r="O1" s="24"/>
      <c r="P1" s="24"/>
      <c r="Q1" s="24"/>
      <c r="R1" s="24"/>
      <c r="S1" s="24"/>
      <c r="T1" s="24"/>
      <c r="U1" s="24"/>
      <c r="V1" s="24"/>
      <c r="W1" s="24"/>
      <c r="X1" s="24"/>
    </row>
    <row r="2" spans="1:24" s="1" customFormat="1" ht="21.75" customHeight="1">
      <c r="A2" s="5" t="s">
        <v>4</v>
      </c>
      <c r="B2" s="5"/>
      <c r="C2" s="6" t="s">
        <v>26</v>
      </c>
      <c r="D2" s="6"/>
      <c r="E2" s="6"/>
      <c r="F2" s="5" t="s">
        <v>29</v>
      </c>
      <c r="G2" s="5" t="s">
        <v>344</v>
      </c>
      <c r="H2" s="5"/>
      <c r="I2" s="5"/>
      <c r="J2" s="5"/>
      <c r="K2" s="5"/>
      <c r="L2" s="25"/>
      <c r="M2" s="25"/>
      <c r="N2" s="25"/>
      <c r="O2" s="25"/>
      <c r="P2" s="25"/>
      <c r="Q2" s="25"/>
      <c r="R2" s="25"/>
      <c r="S2" s="25"/>
      <c r="T2" s="24"/>
      <c r="U2" s="24"/>
      <c r="V2" s="24"/>
      <c r="W2" s="24"/>
      <c r="X2" s="24"/>
    </row>
    <row r="3" spans="1:24" s="1" customFormat="1" ht="21.75" customHeight="1">
      <c r="A3" s="5" t="s">
        <v>31</v>
      </c>
      <c r="B3" s="5"/>
      <c r="C3" s="5" t="s">
        <v>345</v>
      </c>
      <c r="D3" s="5"/>
      <c r="E3" s="5"/>
      <c r="F3" s="5" t="s">
        <v>33</v>
      </c>
      <c r="G3" s="5" t="s">
        <v>346</v>
      </c>
      <c r="H3" s="5"/>
      <c r="I3" s="5"/>
      <c r="J3" s="5"/>
      <c r="K3" s="5"/>
      <c r="L3" s="25"/>
      <c r="M3" s="25"/>
      <c r="N3" s="25"/>
      <c r="O3" s="25"/>
      <c r="P3" s="25"/>
      <c r="Q3" s="25"/>
      <c r="R3" s="25"/>
      <c r="S3" s="25"/>
      <c r="T3" s="24"/>
      <c r="U3" s="24"/>
      <c r="V3" s="24"/>
      <c r="W3" s="24"/>
      <c r="X3" s="24"/>
    </row>
    <row r="4" spans="1:24" s="1" customFormat="1" ht="21.75" customHeight="1">
      <c r="A4" s="7" t="s">
        <v>35</v>
      </c>
      <c r="B4" s="7"/>
      <c r="C4" s="8" t="s">
        <v>36</v>
      </c>
      <c r="D4" s="8"/>
      <c r="E4" s="8" t="s">
        <v>37</v>
      </c>
      <c r="F4" s="8"/>
      <c r="G4" s="8" t="s">
        <v>38</v>
      </c>
      <c r="H4" s="8" t="s">
        <v>39</v>
      </c>
      <c r="I4" s="8" t="s">
        <v>40</v>
      </c>
      <c r="J4" s="8" t="s">
        <v>41</v>
      </c>
      <c r="K4" s="8"/>
      <c r="L4" s="25"/>
      <c r="M4" s="25"/>
      <c r="N4" s="25"/>
      <c r="O4" s="25"/>
      <c r="P4" s="25"/>
      <c r="Q4" s="25"/>
      <c r="R4" s="25"/>
      <c r="S4" s="25"/>
      <c r="T4" s="24"/>
      <c r="U4" s="24"/>
      <c r="V4" s="24"/>
      <c r="W4" s="24"/>
      <c r="X4" s="24"/>
    </row>
    <row r="5" spans="1:11" s="1" customFormat="1" ht="21.75" customHeight="1">
      <c r="A5" s="7"/>
      <c r="B5" s="7"/>
      <c r="C5" s="9" t="s">
        <v>27</v>
      </c>
      <c r="D5" s="9"/>
      <c r="E5" s="5">
        <f aca="true" t="shared" si="0" ref="E5:I5">E6+E7+E8+E9+E10</f>
        <v>0</v>
      </c>
      <c r="F5" s="5"/>
      <c r="G5" s="5">
        <f t="shared" si="0"/>
        <v>294.207</v>
      </c>
      <c r="H5" s="7">
        <f t="shared" si="0"/>
        <v>294.207</v>
      </c>
      <c r="I5" s="7">
        <f t="shared" si="0"/>
        <v>293.956</v>
      </c>
      <c r="J5" s="13">
        <f>I5/H5</f>
        <v>0.9991468591841799</v>
      </c>
      <c r="K5" s="13"/>
    </row>
    <row r="6" spans="1:11" s="1" customFormat="1" ht="21.75" customHeight="1">
      <c r="A6" s="7"/>
      <c r="B6" s="7"/>
      <c r="C6" s="10" t="s">
        <v>42</v>
      </c>
      <c r="D6" s="11" t="s">
        <v>43</v>
      </c>
      <c r="E6" s="5" t="s">
        <v>44</v>
      </c>
      <c r="F6" s="5"/>
      <c r="G6" s="5" t="s">
        <v>44</v>
      </c>
      <c r="H6" s="7" t="s">
        <v>44</v>
      </c>
      <c r="I6" s="7" t="s">
        <v>44</v>
      </c>
      <c r="J6" s="5" t="s">
        <v>48</v>
      </c>
      <c r="K6" s="5"/>
    </row>
    <row r="7" spans="1:11" s="1" customFormat="1" ht="21.75" customHeight="1">
      <c r="A7" s="7"/>
      <c r="B7" s="7"/>
      <c r="C7" s="10"/>
      <c r="D7" s="11" t="s">
        <v>47</v>
      </c>
      <c r="E7" s="5" t="s">
        <v>44</v>
      </c>
      <c r="F7" s="5"/>
      <c r="G7" s="5" t="s">
        <v>347</v>
      </c>
      <c r="H7" s="7" t="s">
        <v>347</v>
      </c>
      <c r="I7" s="7" t="s">
        <v>348</v>
      </c>
      <c r="J7" s="5" t="s">
        <v>349</v>
      </c>
      <c r="K7" s="5"/>
    </row>
    <row r="8" spans="1:11" s="1" customFormat="1" ht="21.75" customHeight="1">
      <c r="A8" s="7"/>
      <c r="B8" s="7"/>
      <c r="C8" s="5" t="s">
        <v>49</v>
      </c>
      <c r="D8" s="12" t="s">
        <v>50</v>
      </c>
      <c r="E8" s="5" t="s">
        <v>44</v>
      </c>
      <c r="F8" s="5"/>
      <c r="G8" s="5" t="s">
        <v>44</v>
      </c>
      <c r="H8" s="7" t="s">
        <v>44</v>
      </c>
      <c r="I8" s="7" t="s">
        <v>44</v>
      </c>
      <c r="J8" s="5" t="s">
        <v>48</v>
      </c>
      <c r="K8" s="5"/>
    </row>
    <row r="9" spans="1:11" s="1" customFormat="1" ht="21.75" customHeight="1">
      <c r="A9" s="7"/>
      <c r="B9" s="7"/>
      <c r="C9" s="5" t="s">
        <v>51</v>
      </c>
      <c r="D9" s="12" t="s">
        <v>50</v>
      </c>
      <c r="E9" s="5" t="s">
        <v>44</v>
      </c>
      <c r="F9" s="5"/>
      <c r="G9" s="5" t="s">
        <v>44</v>
      </c>
      <c r="H9" s="7" t="s">
        <v>44</v>
      </c>
      <c r="I9" s="7" t="s">
        <v>44</v>
      </c>
      <c r="J9" s="5" t="s">
        <v>48</v>
      </c>
      <c r="K9" s="5"/>
    </row>
    <row r="10" spans="1:11" s="1" customFormat="1" ht="21.75" customHeight="1">
      <c r="A10" s="7"/>
      <c r="B10" s="7"/>
      <c r="C10" s="10" t="s">
        <v>52</v>
      </c>
      <c r="D10" s="12" t="s">
        <v>50</v>
      </c>
      <c r="E10" s="5" t="s">
        <v>44</v>
      </c>
      <c r="F10" s="5"/>
      <c r="G10" s="5" t="s">
        <v>44</v>
      </c>
      <c r="H10" s="7" t="s">
        <v>44</v>
      </c>
      <c r="I10" s="7" t="s">
        <v>44</v>
      </c>
      <c r="J10" s="5" t="s">
        <v>48</v>
      </c>
      <c r="K10" s="5"/>
    </row>
    <row r="11" spans="1:11" s="1" customFormat="1" ht="30" customHeight="1">
      <c r="A11" s="7" t="s">
        <v>53</v>
      </c>
      <c r="B11" s="7"/>
      <c r="C11" s="13" t="e">
        <f>(G5-G10)/(E5-E10)</f>
        <v>#DIV/0!</v>
      </c>
      <c r="D11" s="13"/>
      <c r="E11" s="5" t="s">
        <v>54</v>
      </c>
      <c r="F11" s="5"/>
      <c r="G11" s="10" t="s">
        <v>55</v>
      </c>
      <c r="H11" s="10"/>
      <c r="I11" s="10"/>
      <c r="J11" s="10"/>
      <c r="K11" s="10"/>
    </row>
    <row r="12" spans="1:24" s="1" customFormat="1" ht="84.75" customHeight="1">
      <c r="A12" s="7" t="s">
        <v>56</v>
      </c>
      <c r="B12" s="7"/>
      <c r="C12" s="10" t="s">
        <v>350</v>
      </c>
      <c r="D12" s="10"/>
      <c r="E12" s="10"/>
      <c r="F12" s="10"/>
      <c r="G12" s="10"/>
      <c r="H12" s="10"/>
      <c r="I12" s="10"/>
      <c r="J12" s="10"/>
      <c r="K12" s="10"/>
      <c r="L12" s="24"/>
      <c r="M12" s="24"/>
      <c r="N12" s="24"/>
      <c r="O12" s="24"/>
      <c r="P12" s="24"/>
      <c r="Q12" s="24"/>
      <c r="R12" s="24"/>
      <c r="S12" s="24"/>
      <c r="T12" s="24"/>
      <c r="U12" s="24"/>
      <c r="V12" s="24"/>
      <c r="W12" s="24"/>
      <c r="X12" s="24"/>
    </row>
    <row r="13" spans="1:24" s="1" customFormat="1" ht="27.75" customHeight="1">
      <c r="A13" s="7" t="s">
        <v>58</v>
      </c>
      <c r="B13" s="7"/>
      <c r="C13" s="14" t="s">
        <v>59</v>
      </c>
      <c r="D13" s="14"/>
      <c r="E13" s="14"/>
      <c r="F13" s="7" t="s">
        <v>60</v>
      </c>
      <c r="G13" s="15" t="s">
        <v>117</v>
      </c>
      <c r="H13" s="15"/>
      <c r="I13" s="15"/>
      <c r="J13" s="15"/>
      <c r="K13" s="15"/>
      <c r="L13" s="24"/>
      <c r="M13" s="24"/>
      <c r="N13" s="24"/>
      <c r="O13" s="24"/>
      <c r="P13" s="24"/>
      <c r="Q13" s="24"/>
      <c r="R13" s="24"/>
      <c r="S13" s="24"/>
      <c r="T13" s="24"/>
      <c r="U13" s="24"/>
      <c r="V13" s="24"/>
      <c r="W13" s="24"/>
      <c r="X13" s="24"/>
    </row>
    <row r="14" spans="1:24" s="1" customFormat="1" ht="27.75" customHeight="1">
      <c r="A14" s="7" t="s">
        <v>61</v>
      </c>
      <c r="B14" s="7"/>
      <c r="C14" s="10" t="s">
        <v>351</v>
      </c>
      <c r="D14" s="10"/>
      <c r="E14" s="10"/>
      <c r="F14" s="10"/>
      <c r="G14" s="10"/>
      <c r="H14" s="10"/>
      <c r="I14" s="10"/>
      <c r="J14" s="10"/>
      <c r="K14" s="10"/>
      <c r="L14" s="24"/>
      <c r="M14" s="24"/>
      <c r="N14" s="24"/>
      <c r="O14" s="24"/>
      <c r="P14" s="24"/>
      <c r="Q14" s="24"/>
      <c r="R14" s="24"/>
      <c r="S14" s="24"/>
      <c r="T14" s="24"/>
      <c r="U14" s="24"/>
      <c r="V14" s="24"/>
      <c r="W14" s="24"/>
      <c r="X14" s="24"/>
    </row>
    <row r="15" spans="1:24" s="1" customFormat="1" ht="27.75" customHeight="1">
      <c r="A15" s="5" t="s">
        <v>63</v>
      </c>
      <c r="B15" s="5"/>
      <c r="C15" s="10" t="s">
        <v>352</v>
      </c>
      <c r="D15" s="10"/>
      <c r="E15" s="10"/>
      <c r="F15" s="10"/>
      <c r="G15" s="10"/>
      <c r="H15" s="10"/>
      <c r="I15" s="10"/>
      <c r="J15" s="10"/>
      <c r="K15" s="10"/>
      <c r="L15" s="24"/>
      <c r="M15" s="24"/>
      <c r="N15" s="24"/>
      <c r="O15" s="24"/>
      <c r="P15" s="24"/>
      <c r="Q15" s="24"/>
      <c r="R15" s="24"/>
      <c r="S15" s="24"/>
      <c r="T15" s="24"/>
      <c r="U15" s="24"/>
      <c r="V15" s="24"/>
      <c r="W15" s="24"/>
      <c r="X15" s="24"/>
    </row>
    <row r="16" spans="1:24" s="1" customFormat="1" ht="27.75" customHeight="1">
      <c r="A16" s="16" t="s">
        <v>64</v>
      </c>
      <c r="B16" s="16"/>
      <c r="C16" s="16"/>
      <c r="D16" s="17">
        <v>99.99</v>
      </c>
      <c r="E16" s="17"/>
      <c r="F16" s="18" t="s">
        <v>65</v>
      </c>
      <c r="G16" s="19">
        <f>IF(J5*10&gt;10,10,J5*10)</f>
        <v>9.991468591841798</v>
      </c>
      <c r="H16" s="19"/>
      <c r="I16" s="19"/>
      <c r="J16" s="19"/>
      <c r="K16" s="19"/>
      <c r="L16" s="24"/>
      <c r="M16" s="24"/>
      <c r="N16" s="24"/>
      <c r="O16" s="24"/>
      <c r="P16" s="24"/>
      <c r="Q16" s="24"/>
      <c r="R16" s="24"/>
      <c r="S16" s="24"/>
      <c r="T16" s="24"/>
      <c r="U16" s="24"/>
      <c r="V16" s="24"/>
      <c r="W16" s="24"/>
      <c r="X16" s="24"/>
    </row>
    <row r="17" spans="1:11" s="1" customFormat="1" ht="30" customHeight="1">
      <c r="A17" s="20" t="s">
        <v>66</v>
      </c>
      <c r="B17" s="8" t="s">
        <v>67</v>
      </c>
      <c r="C17" s="8" t="s">
        <v>68</v>
      </c>
      <c r="D17" s="8" t="s">
        <v>69</v>
      </c>
      <c r="E17" s="8"/>
      <c r="F17" s="8" t="s">
        <v>70</v>
      </c>
      <c r="G17" s="8" t="s">
        <v>71</v>
      </c>
      <c r="H17" s="8" t="s">
        <v>72</v>
      </c>
      <c r="I17" s="8" t="s">
        <v>73</v>
      </c>
      <c r="J17" s="8" t="s">
        <v>74</v>
      </c>
      <c r="K17" s="8" t="s">
        <v>75</v>
      </c>
    </row>
    <row r="18" spans="1:11" s="1" customFormat="1" ht="15" customHeight="1">
      <c r="A18" s="20"/>
      <c r="B18" s="20" t="s">
        <v>76</v>
      </c>
      <c r="C18" s="20" t="s">
        <v>77</v>
      </c>
      <c r="D18" s="21" t="s">
        <v>353</v>
      </c>
      <c r="E18" s="21"/>
      <c r="F18" s="20" t="s">
        <v>354</v>
      </c>
      <c r="G18" s="20" t="s">
        <v>84</v>
      </c>
      <c r="H18" s="20" t="s">
        <v>80</v>
      </c>
      <c r="I18" s="7" t="s">
        <v>84</v>
      </c>
      <c r="J18" s="26" t="s">
        <v>81</v>
      </c>
      <c r="K18" s="26" t="s">
        <v>55</v>
      </c>
    </row>
    <row r="19" spans="1:11" s="1" customFormat="1" ht="15" customHeight="1">
      <c r="A19" s="20"/>
      <c r="B19" s="20"/>
      <c r="C19" s="20"/>
      <c r="D19" s="21" t="s">
        <v>355</v>
      </c>
      <c r="E19" s="21"/>
      <c r="F19" s="20" t="s">
        <v>356</v>
      </c>
      <c r="G19" s="20" t="s">
        <v>84</v>
      </c>
      <c r="H19" s="20" t="s">
        <v>80</v>
      </c>
      <c r="I19" s="7" t="s">
        <v>84</v>
      </c>
      <c r="J19" s="26" t="s">
        <v>81</v>
      </c>
      <c r="K19" s="26" t="s">
        <v>55</v>
      </c>
    </row>
    <row r="20" spans="1:11" s="1" customFormat="1" ht="15" customHeight="1">
      <c r="A20" s="20"/>
      <c r="B20" s="20"/>
      <c r="C20" s="20" t="s">
        <v>82</v>
      </c>
      <c r="D20" s="21" t="s">
        <v>357</v>
      </c>
      <c r="E20" s="21"/>
      <c r="F20" s="22" t="s">
        <v>358</v>
      </c>
      <c r="G20" s="22" t="s">
        <v>84</v>
      </c>
      <c r="H20" s="22" t="s">
        <v>80</v>
      </c>
      <c r="I20" s="7" t="s">
        <v>84</v>
      </c>
      <c r="J20" s="26" t="s">
        <v>81</v>
      </c>
      <c r="K20" s="26" t="s">
        <v>55</v>
      </c>
    </row>
    <row r="21" spans="1:11" s="1" customFormat="1" ht="15" customHeight="1">
      <c r="A21" s="20"/>
      <c r="B21" s="20"/>
      <c r="C21" s="20" t="s">
        <v>85</v>
      </c>
      <c r="D21" s="21" t="s">
        <v>359</v>
      </c>
      <c r="E21" s="21"/>
      <c r="F21" s="22" t="s">
        <v>183</v>
      </c>
      <c r="G21" s="22" t="s">
        <v>84</v>
      </c>
      <c r="H21" s="22" t="s">
        <v>80</v>
      </c>
      <c r="I21" s="7" t="s">
        <v>84</v>
      </c>
      <c r="J21" s="26" t="s">
        <v>81</v>
      </c>
      <c r="K21" s="26" t="s">
        <v>55</v>
      </c>
    </row>
    <row r="22" spans="1:11" s="1" customFormat="1" ht="15" customHeight="1">
      <c r="A22" s="20"/>
      <c r="B22" s="20"/>
      <c r="C22" s="20" t="s">
        <v>88</v>
      </c>
      <c r="D22" s="21" t="s">
        <v>360</v>
      </c>
      <c r="E22" s="21"/>
      <c r="F22" s="22" t="s">
        <v>361</v>
      </c>
      <c r="G22" s="22" t="s">
        <v>84</v>
      </c>
      <c r="H22" s="22" t="s">
        <v>80</v>
      </c>
      <c r="I22" s="7" t="s">
        <v>84</v>
      </c>
      <c r="J22" s="26" t="s">
        <v>362</v>
      </c>
      <c r="K22" s="26" t="s">
        <v>55</v>
      </c>
    </row>
    <row r="23" spans="1:11" s="1" customFormat="1" ht="15" customHeight="1">
      <c r="A23" s="20"/>
      <c r="B23" s="20" t="s">
        <v>92</v>
      </c>
      <c r="C23" s="20" t="s">
        <v>93</v>
      </c>
      <c r="D23" s="21" t="s">
        <v>363</v>
      </c>
      <c r="E23" s="21"/>
      <c r="F23" s="20" t="s">
        <v>364</v>
      </c>
      <c r="G23" s="20" t="s">
        <v>365</v>
      </c>
      <c r="H23" s="20" t="s">
        <v>80</v>
      </c>
      <c r="I23" s="7" t="s">
        <v>365</v>
      </c>
      <c r="J23" s="26" t="s">
        <v>81</v>
      </c>
      <c r="K23" s="26" t="s">
        <v>55</v>
      </c>
    </row>
    <row r="24" spans="1:11" s="1" customFormat="1" ht="15" customHeight="1">
      <c r="A24" s="20"/>
      <c r="B24" s="20"/>
      <c r="C24" s="20" t="s">
        <v>95</v>
      </c>
      <c r="D24" s="21" t="s">
        <v>366</v>
      </c>
      <c r="E24" s="21"/>
      <c r="F24" s="22" t="s">
        <v>183</v>
      </c>
      <c r="G24" s="22" t="s">
        <v>365</v>
      </c>
      <c r="H24" s="22" t="s">
        <v>80</v>
      </c>
      <c r="I24" s="7" t="s">
        <v>365</v>
      </c>
      <c r="J24" s="26" t="s">
        <v>81</v>
      </c>
      <c r="K24" s="26" t="s">
        <v>55</v>
      </c>
    </row>
    <row r="25" spans="1:11" s="1" customFormat="1" ht="15" customHeight="1">
      <c r="A25" s="20"/>
      <c r="B25" s="20"/>
      <c r="C25" s="20" t="s">
        <v>97</v>
      </c>
      <c r="D25" s="21" t="s">
        <v>367</v>
      </c>
      <c r="E25" s="21"/>
      <c r="F25" s="22" t="s">
        <v>368</v>
      </c>
      <c r="G25" s="22" t="s">
        <v>250</v>
      </c>
      <c r="H25" s="22" t="s">
        <v>80</v>
      </c>
      <c r="I25" s="7" t="s">
        <v>250</v>
      </c>
      <c r="J25" s="26" t="s">
        <v>81</v>
      </c>
      <c r="K25" s="26" t="s">
        <v>55</v>
      </c>
    </row>
    <row r="26" spans="1:11" s="1" customFormat="1" ht="15" customHeight="1">
      <c r="A26" s="20"/>
      <c r="B26" s="20"/>
      <c r="C26" s="20" t="s">
        <v>100</v>
      </c>
      <c r="D26" s="21" t="s">
        <v>369</v>
      </c>
      <c r="E26" s="21"/>
      <c r="F26" s="22" t="s">
        <v>370</v>
      </c>
      <c r="G26" s="22" t="s">
        <v>250</v>
      </c>
      <c r="H26" s="22" t="s">
        <v>80</v>
      </c>
      <c r="I26" s="7" t="s">
        <v>250</v>
      </c>
      <c r="J26" s="26" t="s">
        <v>81</v>
      </c>
      <c r="K26" s="26" t="s">
        <v>55</v>
      </c>
    </row>
    <row r="27" spans="1:11" s="1" customFormat="1" ht="15" customHeight="1">
      <c r="A27" s="20"/>
      <c r="B27" s="20" t="s">
        <v>102</v>
      </c>
      <c r="C27" s="20" t="s">
        <v>103</v>
      </c>
      <c r="D27" s="21" t="s">
        <v>371</v>
      </c>
      <c r="E27" s="21"/>
      <c r="F27" s="20" t="s">
        <v>372</v>
      </c>
      <c r="G27" s="20" t="s">
        <v>84</v>
      </c>
      <c r="H27" s="20" t="s">
        <v>80</v>
      </c>
      <c r="I27" s="7" t="s">
        <v>84</v>
      </c>
      <c r="J27" s="26" t="s">
        <v>81</v>
      </c>
      <c r="K27" s="26" t="s">
        <v>55</v>
      </c>
    </row>
    <row r="28" spans="1:11" s="2" customFormat="1" ht="42" customHeight="1">
      <c r="A28" s="23"/>
      <c r="B28" s="1"/>
      <c r="C28" s="1"/>
      <c r="D28" s="1"/>
      <c r="E28" s="1"/>
      <c r="F28" s="1"/>
      <c r="G28" s="1"/>
      <c r="H28" s="1"/>
      <c r="I28" s="1"/>
      <c r="J28" s="1"/>
      <c r="K28" s="1"/>
    </row>
    <row r="29" spans="1:11" s="2" customFormat="1" ht="42" customHeight="1">
      <c r="A29" s="23"/>
      <c r="B29" s="1"/>
      <c r="C29" s="1"/>
      <c r="D29" s="1"/>
      <c r="E29" s="1"/>
      <c r="F29" s="1"/>
      <c r="G29" s="1"/>
      <c r="H29" s="1"/>
      <c r="I29" s="1"/>
      <c r="J29" s="1"/>
      <c r="K29" s="1"/>
    </row>
    <row r="30" spans="1:11" s="2" customFormat="1" ht="42" customHeight="1">
      <c r="A30" s="23"/>
      <c r="B30" s="1"/>
      <c r="C30" s="1"/>
      <c r="D30" s="1"/>
      <c r="E30" s="1"/>
      <c r="F30" s="1"/>
      <c r="G30" s="1"/>
      <c r="H30" s="1"/>
      <c r="I30" s="1"/>
      <c r="J30" s="1"/>
      <c r="K30" s="1"/>
    </row>
    <row r="31" spans="1:11" s="2" customFormat="1" ht="42" customHeight="1">
      <c r="A31" s="23"/>
      <c r="B31" s="1"/>
      <c r="C31" s="1"/>
      <c r="D31" s="1"/>
      <c r="E31" s="1"/>
      <c r="F31" s="1"/>
      <c r="G31" s="1"/>
      <c r="H31" s="1"/>
      <c r="I31" s="1"/>
      <c r="J31" s="1"/>
      <c r="K31" s="1"/>
    </row>
    <row r="32" spans="1:11" s="2" customFormat="1" ht="42" customHeight="1">
      <c r="A32" s="23"/>
      <c r="B32" s="1"/>
      <c r="C32" s="1"/>
      <c r="D32" s="1"/>
      <c r="E32" s="1"/>
      <c r="F32" s="1"/>
      <c r="G32" s="1"/>
      <c r="H32" s="1"/>
      <c r="I32" s="1"/>
      <c r="J32" s="1"/>
      <c r="K32" s="1"/>
    </row>
    <row r="33" spans="1:11" s="2" customFormat="1" ht="42" customHeight="1">
      <c r="A33" s="23"/>
      <c r="B33" s="1"/>
      <c r="C33" s="1"/>
      <c r="D33" s="1"/>
      <c r="E33" s="1"/>
      <c r="F33" s="1"/>
      <c r="G33" s="1"/>
      <c r="H33" s="1"/>
      <c r="I33" s="1"/>
      <c r="J33" s="1"/>
      <c r="K33" s="1"/>
    </row>
    <row r="34" spans="1:11" s="2" customFormat="1" ht="42" customHeight="1">
      <c r="A34" s="23"/>
      <c r="B34" s="1"/>
      <c r="C34" s="1"/>
      <c r="D34" s="1"/>
      <c r="E34" s="1"/>
      <c r="F34" s="1"/>
      <c r="G34" s="1"/>
      <c r="H34" s="1"/>
      <c r="I34" s="1"/>
      <c r="J34" s="1"/>
      <c r="K34" s="1"/>
    </row>
    <row r="35" spans="1:11" s="2" customFormat="1" ht="42" customHeight="1">
      <c r="A35" s="23"/>
      <c r="B35" s="1"/>
      <c r="C35" s="1"/>
      <c r="D35" s="1"/>
      <c r="E35" s="1"/>
      <c r="F35" s="1"/>
      <c r="G35" s="1"/>
      <c r="H35" s="1"/>
      <c r="I35" s="1"/>
      <c r="J35" s="1"/>
      <c r="K35" s="1"/>
    </row>
  </sheetData>
  <sheetProtection/>
  <mergeCells count="56">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D26:E26"/>
    <mergeCell ref="D27:E27"/>
    <mergeCell ref="A17:A27"/>
    <mergeCell ref="B18:B22"/>
    <mergeCell ref="B23:B26"/>
    <mergeCell ref="C6:C7"/>
    <mergeCell ref="C18:C19"/>
    <mergeCell ref="A4: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X34"/>
  <sheetViews>
    <sheetView zoomScaleSheetLayoutView="100" workbookViewId="0" topLeftCell="A1">
      <selection activeCell="I5" sqref="I5"/>
    </sheetView>
  </sheetViews>
  <sheetFormatPr defaultColWidth="8.375" defaultRowHeight="12" customHeight="1"/>
  <cols>
    <col min="1" max="1" width="6.00390625" style="3" customWidth="1"/>
    <col min="2" max="2" width="13.125" style="1" customWidth="1"/>
    <col min="3" max="3" width="21.50390625" style="1" customWidth="1"/>
    <col min="4" max="4" width="12.25390625" style="1" customWidth="1"/>
    <col min="5" max="5" width="14.125" style="1" customWidth="1"/>
    <col min="6" max="7" width="15.875" style="1" customWidth="1"/>
    <col min="8" max="9" width="13.875" style="1" customWidth="1"/>
    <col min="10" max="10" width="13.625" style="1" customWidth="1"/>
    <col min="11" max="11" width="17.25390625" style="1" customWidth="1"/>
    <col min="12" max="16384" width="8.375" style="1" customWidth="1"/>
  </cols>
  <sheetData>
    <row r="1" spans="1:24" s="1" customFormat="1" ht="33" customHeight="1">
      <c r="A1" s="4" t="s">
        <v>28</v>
      </c>
      <c r="B1" s="4"/>
      <c r="C1" s="4"/>
      <c r="D1" s="4"/>
      <c r="E1" s="4"/>
      <c r="F1" s="4"/>
      <c r="G1" s="4"/>
      <c r="H1" s="4"/>
      <c r="I1" s="4"/>
      <c r="J1" s="4"/>
      <c r="K1" s="4"/>
      <c r="L1" s="24"/>
      <c r="M1" s="24"/>
      <c r="N1" s="24"/>
      <c r="O1" s="24"/>
      <c r="P1" s="24"/>
      <c r="Q1" s="24"/>
      <c r="R1" s="24"/>
      <c r="S1" s="24"/>
      <c r="T1" s="24"/>
      <c r="U1" s="24"/>
      <c r="V1" s="24"/>
      <c r="W1" s="24"/>
      <c r="X1" s="24"/>
    </row>
    <row r="2" spans="1:24" s="1" customFormat="1" ht="21.75" customHeight="1">
      <c r="A2" s="5" t="s">
        <v>4</v>
      </c>
      <c r="B2" s="5"/>
      <c r="C2" s="6" t="s">
        <v>9</v>
      </c>
      <c r="D2" s="6"/>
      <c r="E2" s="6"/>
      <c r="F2" s="5" t="s">
        <v>29</v>
      </c>
      <c r="G2" s="5" t="s">
        <v>30</v>
      </c>
      <c r="H2" s="5"/>
      <c r="I2" s="5"/>
      <c r="J2" s="5"/>
      <c r="K2" s="5"/>
      <c r="L2" s="25"/>
      <c r="M2" s="25"/>
      <c r="N2" s="25"/>
      <c r="O2" s="25"/>
      <c r="P2" s="25"/>
      <c r="Q2" s="25"/>
      <c r="R2" s="25"/>
      <c r="S2" s="25"/>
      <c r="T2" s="24"/>
      <c r="U2" s="24"/>
      <c r="V2" s="24"/>
      <c r="W2" s="24"/>
      <c r="X2" s="24"/>
    </row>
    <row r="3" spans="1:24" s="1" customFormat="1" ht="21.75" customHeight="1">
      <c r="A3" s="5" t="s">
        <v>31</v>
      </c>
      <c r="B3" s="5"/>
      <c r="C3" s="5" t="s">
        <v>32</v>
      </c>
      <c r="D3" s="5"/>
      <c r="E3" s="5"/>
      <c r="F3" s="5" t="s">
        <v>33</v>
      </c>
      <c r="G3" s="5" t="s">
        <v>34</v>
      </c>
      <c r="H3" s="5"/>
      <c r="I3" s="5"/>
      <c r="J3" s="5"/>
      <c r="K3" s="5"/>
      <c r="L3" s="25"/>
      <c r="M3" s="25"/>
      <c r="N3" s="25"/>
      <c r="O3" s="25"/>
      <c r="P3" s="25"/>
      <c r="Q3" s="25"/>
      <c r="R3" s="25"/>
      <c r="S3" s="25"/>
      <c r="T3" s="24"/>
      <c r="U3" s="24"/>
      <c r="V3" s="24"/>
      <c r="W3" s="24"/>
      <c r="X3" s="24"/>
    </row>
    <row r="4" spans="1:24" s="1" customFormat="1" ht="21.75" customHeight="1">
      <c r="A4" s="7" t="s">
        <v>35</v>
      </c>
      <c r="B4" s="7"/>
      <c r="C4" s="8" t="s">
        <v>36</v>
      </c>
      <c r="D4" s="8"/>
      <c r="E4" s="8" t="s">
        <v>37</v>
      </c>
      <c r="F4" s="8"/>
      <c r="G4" s="8" t="s">
        <v>38</v>
      </c>
      <c r="H4" s="8" t="s">
        <v>39</v>
      </c>
      <c r="I4" s="8" t="s">
        <v>40</v>
      </c>
      <c r="J4" s="8" t="s">
        <v>41</v>
      </c>
      <c r="K4" s="8"/>
      <c r="L4" s="25"/>
      <c r="M4" s="25"/>
      <c r="N4" s="25"/>
      <c r="O4" s="25"/>
      <c r="P4" s="25"/>
      <c r="Q4" s="25"/>
      <c r="R4" s="25"/>
      <c r="S4" s="25"/>
      <c r="T4" s="24"/>
      <c r="U4" s="24"/>
      <c r="V4" s="24"/>
      <c r="W4" s="24"/>
      <c r="X4" s="24"/>
    </row>
    <row r="5" spans="1:11" s="1" customFormat="1" ht="21.75" customHeight="1">
      <c r="A5" s="7"/>
      <c r="B5" s="7"/>
      <c r="C5" s="9" t="s">
        <v>27</v>
      </c>
      <c r="D5" s="9"/>
      <c r="E5" s="5">
        <f aca="true" t="shared" si="0" ref="E5:I5">E6+E7+E8+E9+E10</f>
        <v>0</v>
      </c>
      <c r="F5" s="5"/>
      <c r="G5" s="5">
        <f t="shared" si="0"/>
        <v>735</v>
      </c>
      <c r="H5" s="7">
        <f t="shared" si="0"/>
        <v>735</v>
      </c>
      <c r="I5" s="7">
        <f t="shared" si="0"/>
        <v>735</v>
      </c>
      <c r="J5" s="13">
        <f>I5/H5</f>
        <v>1</v>
      </c>
      <c r="K5" s="13"/>
    </row>
    <row r="6" spans="1:11" s="1" customFormat="1" ht="21.75" customHeight="1">
      <c r="A6" s="7"/>
      <c r="B6" s="7"/>
      <c r="C6" s="10" t="s">
        <v>42</v>
      </c>
      <c r="D6" s="11" t="s">
        <v>43</v>
      </c>
      <c r="E6" s="5" t="s">
        <v>44</v>
      </c>
      <c r="F6" s="5"/>
      <c r="G6" s="5" t="s">
        <v>45</v>
      </c>
      <c r="H6" s="7" t="s">
        <v>45</v>
      </c>
      <c r="I6" s="7" t="s">
        <v>45</v>
      </c>
      <c r="J6" s="5" t="s">
        <v>46</v>
      </c>
      <c r="K6" s="5"/>
    </row>
    <row r="7" spans="1:11" s="1" customFormat="1" ht="21.75" customHeight="1">
      <c r="A7" s="7"/>
      <c r="B7" s="7"/>
      <c r="C7" s="10"/>
      <c r="D7" s="11" t="s">
        <v>47</v>
      </c>
      <c r="E7" s="5" t="s">
        <v>44</v>
      </c>
      <c r="F7" s="5"/>
      <c r="G7" s="5" t="s">
        <v>44</v>
      </c>
      <c r="H7" s="7" t="s">
        <v>44</v>
      </c>
      <c r="I7" s="7" t="s">
        <v>44</v>
      </c>
      <c r="J7" s="5" t="s">
        <v>48</v>
      </c>
      <c r="K7" s="5"/>
    </row>
    <row r="8" spans="1:11" s="1" customFormat="1" ht="21.75" customHeight="1">
      <c r="A8" s="7"/>
      <c r="B8" s="7"/>
      <c r="C8" s="5" t="s">
        <v>49</v>
      </c>
      <c r="D8" s="12" t="s">
        <v>50</v>
      </c>
      <c r="E8" s="5" t="s">
        <v>44</v>
      </c>
      <c r="F8" s="5"/>
      <c r="G8" s="5" t="s">
        <v>44</v>
      </c>
      <c r="H8" s="7" t="s">
        <v>44</v>
      </c>
      <c r="I8" s="7" t="s">
        <v>44</v>
      </c>
      <c r="J8" s="5" t="s">
        <v>48</v>
      </c>
      <c r="K8" s="5"/>
    </row>
    <row r="9" spans="1:11" s="1" customFormat="1" ht="21.75" customHeight="1">
      <c r="A9" s="7"/>
      <c r="B9" s="7"/>
      <c r="C9" s="5" t="s">
        <v>51</v>
      </c>
      <c r="D9" s="12" t="s">
        <v>50</v>
      </c>
      <c r="E9" s="5" t="s">
        <v>44</v>
      </c>
      <c r="F9" s="5"/>
      <c r="G9" s="5" t="s">
        <v>44</v>
      </c>
      <c r="H9" s="7" t="s">
        <v>44</v>
      </c>
      <c r="I9" s="7" t="s">
        <v>44</v>
      </c>
      <c r="J9" s="5" t="s">
        <v>48</v>
      </c>
      <c r="K9" s="5"/>
    </row>
    <row r="10" spans="1:11" s="1" customFormat="1" ht="21.75" customHeight="1">
      <c r="A10" s="7"/>
      <c r="B10" s="7"/>
      <c r="C10" s="10" t="s">
        <v>52</v>
      </c>
      <c r="D10" s="12" t="s">
        <v>50</v>
      </c>
      <c r="E10" s="5" t="s">
        <v>44</v>
      </c>
      <c r="F10" s="5"/>
      <c r="G10" s="5" t="s">
        <v>44</v>
      </c>
      <c r="H10" s="7" t="s">
        <v>44</v>
      </c>
      <c r="I10" s="7" t="s">
        <v>44</v>
      </c>
      <c r="J10" s="5" t="s">
        <v>48</v>
      </c>
      <c r="K10" s="5"/>
    </row>
    <row r="11" spans="1:11" s="1" customFormat="1" ht="30" customHeight="1">
      <c r="A11" s="7" t="s">
        <v>53</v>
      </c>
      <c r="B11" s="7"/>
      <c r="C11" s="13" t="e">
        <f>(G5-G10)/(E5-E10)</f>
        <v>#DIV/0!</v>
      </c>
      <c r="D11" s="13"/>
      <c r="E11" s="5" t="s">
        <v>54</v>
      </c>
      <c r="F11" s="5"/>
      <c r="G11" s="10" t="s">
        <v>55</v>
      </c>
      <c r="H11" s="10"/>
      <c r="I11" s="10"/>
      <c r="J11" s="10"/>
      <c r="K11" s="10"/>
    </row>
    <row r="12" spans="1:24" s="1" customFormat="1" ht="84.75" customHeight="1">
      <c r="A12" s="7" t="s">
        <v>56</v>
      </c>
      <c r="B12" s="7"/>
      <c r="C12" s="10" t="s">
        <v>57</v>
      </c>
      <c r="D12" s="10"/>
      <c r="E12" s="10"/>
      <c r="F12" s="10"/>
      <c r="G12" s="10"/>
      <c r="H12" s="10"/>
      <c r="I12" s="10"/>
      <c r="J12" s="10"/>
      <c r="K12" s="10"/>
      <c r="L12" s="24"/>
      <c r="M12" s="24"/>
      <c r="N12" s="24"/>
      <c r="O12" s="24"/>
      <c r="P12" s="24"/>
      <c r="Q12" s="24"/>
      <c r="R12" s="24"/>
      <c r="S12" s="24"/>
      <c r="T12" s="24"/>
      <c r="U12" s="24"/>
      <c r="V12" s="24"/>
      <c r="W12" s="24"/>
      <c r="X12" s="24"/>
    </row>
    <row r="13" spans="1:24" s="1" customFormat="1" ht="27.75" customHeight="1">
      <c r="A13" s="7" t="s">
        <v>58</v>
      </c>
      <c r="B13" s="7"/>
      <c r="C13" s="14" t="s">
        <v>59</v>
      </c>
      <c r="D13" s="14"/>
      <c r="E13" s="14"/>
      <c r="F13" s="7" t="s">
        <v>60</v>
      </c>
      <c r="G13" s="15" t="s">
        <v>59</v>
      </c>
      <c r="H13" s="15"/>
      <c r="I13" s="15"/>
      <c r="J13" s="15"/>
      <c r="K13" s="15"/>
      <c r="L13" s="24"/>
      <c r="M13" s="24"/>
      <c r="N13" s="24"/>
      <c r="O13" s="24"/>
      <c r="P13" s="24"/>
      <c r="Q13" s="24"/>
      <c r="R13" s="24"/>
      <c r="S13" s="24"/>
      <c r="T13" s="24"/>
      <c r="U13" s="24"/>
      <c r="V13" s="24"/>
      <c r="W13" s="24"/>
      <c r="X13" s="24"/>
    </row>
    <row r="14" spans="1:24" s="1" customFormat="1" ht="27.75" customHeight="1">
      <c r="A14" s="7" t="s">
        <v>61</v>
      </c>
      <c r="B14" s="7"/>
      <c r="C14" s="10" t="s">
        <v>62</v>
      </c>
      <c r="D14" s="10"/>
      <c r="E14" s="10"/>
      <c r="F14" s="10"/>
      <c r="G14" s="10"/>
      <c r="H14" s="10"/>
      <c r="I14" s="10"/>
      <c r="J14" s="10"/>
      <c r="K14" s="10"/>
      <c r="L14" s="24"/>
      <c r="M14" s="24"/>
      <c r="N14" s="24"/>
      <c r="O14" s="24"/>
      <c r="P14" s="24"/>
      <c r="Q14" s="24"/>
      <c r="R14" s="24"/>
      <c r="S14" s="24"/>
      <c r="T14" s="24"/>
      <c r="U14" s="24"/>
      <c r="V14" s="24"/>
      <c r="W14" s="24"/>
      <c r="X14" s="24"/>
    </row>
    <row r="15" spans="1:24" s="1" customFormat="1" ht="27.75" customHeight="1">
      <c r="A15" s="5" t="s">
        <v>63</v>
      </c>
      <c r="B15" s="5"/>
      <c r="C15" s="10" t="s">
        <v>57</v>
      </c>
      <c r="D15" s="10"/>
      <c r="E15" s="10"/>
      <c r="F15" s="10"/>
      <c r="G15" s="10"/>
      <c r="H15" s="10"/>
      <c r="I15" s="10"/>
      <c r="J15" s="10"/>
      <c r="K15" s="10"/>
      <c r="L15" s="24"/>
      <c r="M15" s="24"/>
      <c r="N15" s="24"/>
      <c r="O15" s="24"/>
      <c r="P15" s="24"/>
      <c r="Q15" s="24"/>
      <c r="R15" s="24"/>
      <c r="S15" s="24"/>
      <c r="T15" s="24"/>
      <c r="U15" s="24"/>
      <c r="V15" s="24"/>
      <c r="W15" s="24"/>
      <c r="X15" s="24"/>
    </row>
    <row r="16" spans="1:24" s="1" customFormat="1" ht="27.75" customHeight="1">
      <c r="A16" s="16" t="s">
        <v>64</v>
      </c>
      <c r="B16" s="16"/>
      <c r="C16" s="16"/>
      <c r="D16" s="17">
        <v>100</v>
      </c>
      <c r="E16" s="17"/>
      <c r="F16" s="18" t="s">
        <v>65</v>
      </c>
      <c r="G16" s="19">
        <f>IF(J5*10&gt;10,10,J5*10)</f>
        <v>10</v>
      </c>
      <c r="H16" s="19"/>
      <c r="I16" s="19"/>
      <c r="J16" s="19"/>
      <c r="K16" s="19"/>
      <c r="L16" s="24"/>
      <c r="M16" s="24"/>
      <c r="N16" s="24"/>
      <c r="O16" s="24"/>
      <c r="P16" s="24"/>
      <c r="Q16" s="24"/>
      <c r="R16" s="24"/>
      <c r="S16" s="24"/>
      <c r="T16" s="24"/>
      <c r="U16" s="24"/>
      <c r="V16" s="24"/>
      <c r="W16" s="24"/>
      <c r="X16" s="24"/>
    </row>
    <row r="17" spans="1:11" s="1" customFormat="1" ht="30" customHeight="1">
      <c r="A17" s="20" t="s">
        <v>66</v>
      </c>
      <c r="B17" s="8" t="s">
        <v>67</v>
      </c>
      <c r="C17" s="8" t="s">
        <v>68</v>
      </c>
      <c r="D17" s="8" t="s">
        <v>69</v>
      </c>
      <c r="E17" s="8"/>
      <c r="F17" s="8" t="s">
        <v>70</v>
      </c>
      <c r="G17" s="8" t="s">
        <v>71</v>
      </c>
      <c r="H17" s="8" t="s">
        <v>72</v>
      </c>
      <c r="I17" s="8" t="s">
        <v>73</v>
      </c>
      <c r="J17" s="8" t="s">
        <v>74</v>
      </c>
      <c r="K17" s="8" t="s">
        <v>75</v>
      </c>
    </row>
    <row r="18" spans="1:11" s="1" customFormat="1" ht="15" customHeight="1">
      <c r="A18" s="20"/>
      <c r="B18" s="20" t="s">
        <v>76</v>
      </c>
      <c r="C18" s="20" t="s">
        <v>77</v>
      </c>
      <c r="D18" s="21" t="s">
        <v>78</v>
      </c>
      <c r="E18" s="21"/>
      <c r="F18" s="20" t="s">
        <v>78</v>
      </c>
      <c r="G18" s="20" t="s">
        <v>79</v>
      </c>
      <c r="H18" s="20" t="s">
        <v>80</v>
      </c>
      <c r="I18" s="7" t="s">
        <v>79</v>
      </c>
      <c r="J18" s="26" t="s">
        <v>81</v>
      </c>
      <c r="K18" s="26" t="s">
        <v>55</v>
      </c>
    </row>
    <row r="19" spans="1:11" s="1" customFormat="1" ht="15" customHeight="1">
      <c r="A19" s="20"/>
      <c r="B19" s="20"/>
      <c r="C19" s="20" t="s">
        <v>82</v>
      </c>
      <c r="D19" s="21" t="s">
        <v>83</v>
      </c>
      <c r="E19" s="21"/>
      <c r="F19" s="22" t="s">
        <v>83</v>
      </c>
      <c r="G19" s="22" t="s">
        <v>84</v>
      </c>
      <c r="H19" s="22" t="s">
        <v>80</v>
      </c>
      <c r="I19" s="7" t="s">
        <v>84</v>
      </c>
      <c r="J19" s="26" t="s">
        <v>81</v>
      </c>
      <c r="K19" s="26" t="s">
        <v>55</v>
      </c>
    </row>
    <row r="20" spans="1:11" s="1" customFormat="1" ht="15" customHeight="1">
      <c r="A20" s="20"/>
      <c r="B20" s="20"/>
      <c r="C20" s="20" t="s">
        <v>85</v>
      </c>
      <c r="D20" s="21" t="s">
        <v>86</v>
      </c>
      <c r="E20" s="21"/>
      <c r="F20" s="22" t="s">
        <v>86</v>
      </c>
      <c r="G20" s="22" t="s">
        <v>84</v>
      </c>
      <c r="H20" s="22" t="s">
        <v>87</v>
      </c>
      <c r="I20" s="7" t="s">
        <v>84</v>
      </c>
      <c r="J20" s="26" t="s">
        <v>81</v>
      </c>
      <c r="K20" s="26" t="s">
        <v>55</v>
      </c>
    </row>
    <row r="21" spans="1:11" s="1" customFormat="1" ht="15" customHeight="1">
      <c r="A21" s="20"/>
      <c r="B21" s="20"/>
      <c r="C21" s="20" t="s">
        <v>88</v>
      </c>
      <c r="D21" s="21" t="s">
        <v>89</v>
      </c>
      <c r="E21" s="21"/>
      <c r="F21" s="22" t="s">
        <v>90</v>
      </c>
      <c r="G21" s="22" t="s">
        <v>84</v>
      </c>
      <c r="H21" s="22" t="s">
        <v>91</v>
      </c>
      <c r="I21" s="7" t="s">
        <v>84</v>
      </c>
      <c r="J21" s="26" t="s">
        <v>81</v>
      </c>
      <c r="K21" s="26" t="s">
        <v>55</v>
      </c>
    </row>
    <row r="22" spans="1:11" s="1" customFormat="1" ht="15" customHeight="1">
      <c r="A22" s="20"/>
      <c r="B22" s="20" t="s">
        <v>92</v>
      </c>
      <c r="C22" s="20" t="s">
        <v>93</v>
      </c>
      <c r="D22" s="21" t="s">
        <v>94</v>
      </c>
      <c r="E22" s="21"/>
      <c r="F22" s="20" t="s">
        <v>94</v>
      </c>
      <c r="G22" s="20" t="s">
        <v>84</v>
      </c>
      <c r="H22" s="20" t="s">
        <v>80</v>
      </c>
      <c r="I22" s="7" t="s">
        <v>84</v>
      </c>
      <c r="J22" s="26" t="s">
        <v>81</v>
      </c>
      <c r="K22" s="26" t="s">
        <v>55</v>
      </c>
    </row>
    <row r="23" spans="1:11" s="1" customFormat="1" ht="15" customHeight="1">
      <c r="A23" s="20"/>
      <c r="B23" s="20"/>
      <c r="C23" s="20" t="s">
        <v>95</v>
      </c>
      <c r="D23" s="21" t="s">
        <v>96</v>
      </c>
      <c r="E23" s="21"/>
      <c r="F23" s="22" t="s">
        <v>96</v>
      </c>
      <c r="G23" s="22" t="s">
        <v>84</v>
      </c>
      <c r="H23" s="22" t="s">
        <v>80</v>
      </c>
      <c r="I23" s="7" t="s">
        <v>84</v>
      </c>
      <c r="J23" s="26" t="s">
        <v>81</v>
      </c>
      <c r="K23" s="26" t="s">
        <v>55</v>
      </c>
    </row>
    <row r="24" spans="1:11" s="1" customFormat="1" ht="15" customHeight="1">
      <c r="A24" s="20"/>
      <c r="B24" s="20"/>
      <c r="C24" s="20" t="s">
        <v>97</v>
      </c>
      <c r="D24" s="21" t="s">
        <v>98</v>
      </c>
      <c r="E24" s="21"/>
      <c r="F24" s="22" t="s">
        <v>98</v>
      </c>
      <c r="G24" s="22" t="s">
        <v>99</v>
      </c>
      <c r="H24" s="22" t="s">
        <v>80</v>
      </c>
      <c r="I24" s="7" t="s">
        <v>99</v>
      </c>
      <c r="J24" s="26" t="s">
        <v>81</v>
      </c>
      <c r="K24" s="26" t="s">
        <v>55</v>
      </c>
    </row>
    <row r="25" spans="1:11" s="1" customFormat="1" ht="15" customHeight="1">
      <c r="A25" s="20"/>
      <c r="B25" s="20"/>
      <c r="C25" s="20" t="s">
        <v>100</v>
      </c>
      <c r="D25" s="21" t="s">
        <v>101</v>
      </c>
      <c r="E25" s="21"/>
      <c r="F25" s="22" t="s">
        <v>101</v>
      </c>
      <c r="G25" s="22" t="s">
        <v>99</v>
      </c>
      <c r="H25" s="22" t="s">
        <v>80</v>
      </c>
      <c r="I25" s="7" t="s">
        <v>99</v>
      </c>
      <c r="J25" s="26" t="s">
        <v>81</v>
      </c>
      <c r="K25" s="26" t="s">
        <v>55</v>
      </c>
    </row>
    <row r="26" spans="1:11" s="1" customFormat="1" ht="15" customHeight="1">
      <c r="A26" s="20"/>
      <c r="B26" s="20" t="s">
        <v>102</v>
      </c>
      <c r="C26" s="20" t="s">
        <v>103</v>
      </c>
      <c r="D26" s="21" t="s">
        <v>104</v>
      </c>
      <c r="E26" s="21"/>
      <c r="F26" s="20" t="s">
        <v>105</v>
      </c>
      <c r="G26" s="20" t="s">
        <v>84</v>
      </c>
      <c r="H26" s="20" t="s">
        <v>46</v>
      </c>
      <c r="I26" s="7" t="s">
        <v>84</v>
      </c>
      <c r="J26" s="26" t="s">
        <v>81</v>
      </c>
      <c r="K26" s="26" t="s">
        <v>55</v>
      </c>
    </row>
    <row r="27" spans="1:11" s="2" customFormat="1" ht="42" customHeight="1">
      <c r="A27" s="23"/>
      <c r="B27" s="1"/>
      <c r="C27" s="1"/>
      <c r="D27" s="1"/>
      <c r="E27" s="1"/>
      <c r="F27" s="1"/>
      <c r="G27" s="1"/>
      <c r="H27" s="1"/>
      <c r="I27" s="1"/>
      <c r="J27" s="1"/>
      <c r="K27" s="1"/>
    </row>
    <row r="28" spans="1:11" s="2" customFormat="1" ht="42" customHeight="1">
      <c r="A28" s="23"/>
      <c r="B28" s="1"/>
      <c r="C28" s="1"/>
      <c r="D28" s="1"/>
      <c r="E28" s="1"/>
      <c r="F28" s="1"/>
      <c r="G28" s="1"/>
      <c r="H28" s="1"/>
      <c r="I28" s="1"/>
      <c r="J28" s="1"/>
      <c r="K28" s="1"/>
    </row>
    <row r="29" spans="1:11" s="2" customFormat="1" ht="42" customHeight="1">
      <c r="A29" s="23"/>
      <c r="B29" s="1"/>
      <c r="C29" s="1"/>
      <c r="D29" s="1"/>
      <c r="E29" s="1"/>
      <c r="F29" s="1"/>
      <c r="G29" s="1"/>
      <c r="H29" s="1"/>
      <c r="I29" s="1"/>
      <c r="J29" s="1"/>
      <c r="K29" s="1"/>
    </row>
    <row r="30" spans="1:11" s="2" customFormat="1" ht="42" customHeight="1">
      <c r="A30" s="23"/>
      <c r="B30" s="1"/>
      <c r="C30" s="1"/>
      <c r="D30" s="1"/>
      <c r="E30" s="1"/>
      <c r="F30" s="1"/>
      <c r="G30" s="1"/>
      <c r="H30" s="1"/>
      <c r="I30" s="1"/>
      <c r="J30" s="1"/>
      <c r="K30" s="1"/>
    </row>
    <row r="31" spans="1:11" s="2" customFormat="1" ht="42" customHeight="1">
      <c r="A31" s="23"/>
      <c r="B31" s="1"/>
      <c r="C31" s="1"/>
      <c r="D31" s="1"/>
      <c r="E31" s="1"/>
      <c r="F31" s="1"/>
      <c r="G31" s="1"/>
      <c r="H31" s="1"/>
      <c r="I31" s="1"/>
      <c r="J31" s="1"/>
      <c r="K31" s="1"/>
    </row>
    <row r="32" spans="1:11" s="2" customFormat="1" ht="42" customHeight="1">
      <c r="A32" s="23"/>
      <c r="B32" s="1"/>
      <c r="C32" s="1"/>
      <c r="D32" s="1"/>
      <c r="E32" s="1"/>
      <c r="F32" s="1"/>
      <c r="G32" s="1"/>
      <c r="H32" s="1"/>
      <c r="I32" s="1"/>
      <c r="J32" s="1"/>
      <c r="K32" s="1"/>
    </row>
    <row r="33" spans="1:11" s="2" customFormat="1" ht="42" customHeight="1">
      <c r="A33" s="23"/>
      <c r="B33" s="1"/>
      <c r="C33" s="1"/>
      <c r="D33" s="1"/>
      <c r="E33" s="1"/>
      <c r="F33" s="1"/>
      <c r="G33" s="1"/>
      <c r="H33" s="1"/>
      <c r="I33" s="1"/>
      <c r="J33" s="1"/>
      <c r="K33" s="1"/>
    </row>
    <row r="34" spans="1:11" s="2" customFormat="1" ht="42" customHeight="1">
      <c r="A34" s="23"/>
      <c r="B34" s="1"/>
      <c r="C34" s="1"/>
      <c r="D34" s="1"/>
      <c r="E34" s="1"/>
      <c r="F34" s="1"/>
      <c r="G34" s="1"/>
      <c r="H34" s="1"/>
      <c r="I34" s="1"/>
      <c r="J34" s="1"/>
      <c r="K34" s="1"/>
    </row>
  </sheetData>
  <sheetProtection/>
  <mergeCells count="54">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D26:E26"/>
    <mergeCell ref="A17:A26"/>
    <mergeCell ref="B18:B21"/>
    <mergeCell ref="B22:B25"/>
    <mergeCell ref="C6:C7"/>
    <mergeCell ref="A4: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X38"/>
  <sheetViews>
    <sheetView zoomScaleSheetLayoutView="100" workbookViewId="0" topLeftCell="A1">
      <selection activeCell="C2" sqref="C2:E2"/>
    </sheetView>
  </sheetViews>
  <sheetFormatPr defaultColWidth="8.375" defaultRowHeight="12" customHeight="1"/>
  <cols>
    <col min="1" max="1" width="6.00390625" style="3" customWidth="1"/>
    <col min="2" max="2" width="13.125" style="1" customWidth="1"/>
    <col min="3" max="3" width="21.50390625" style="1" customWidth="1"/>
    <col min="4" max="4" width="12.25390625" style="1" customWidth="1"/>
    <col min="5" max="5" width="14.125" style="1" customWidth="1"/>
    <col min="6" max="7" width="15.875" style="1" customWidth="1"/>
    <col min="8" max="9" width="13.875" style="1" customWidth="1"/>
    <col min="10" max="10" width="13.625" style="1" customWidth="1"/>
    <col min="11" max="11" width="17.25390625" style="1" customWidth="1"/>
    <col min="12" max="16384" width="8.375" style="1" customWidth="1"/>
  </cols>
  <sheetData>
    <row r="1" spans="1:24" s="1" customFormat="1" ht="33" customHeight="1">
      <c r="A1" s="4" t="s">
        <v>28</v>
      </c>
      <c r="B1" s="4"/>
      <c r="C1" s="4"/>
      <c r="D1" s="4"/>
      <c r="E1" s="4"/>
      <c r="F1" s="4"/>
      <c r="G1" s="4"/>
      <c r="H1" s="4"/>
      <c r="I1" s="4"/>
      <c r="J1" s="4"/>
      <c r="K1" s="4"/>
      <c r="L1" s="24"/>
      <c r="M1" s="24"/>
      <c r="N1" s="24"/>
      <c r="O1" s="24"/>
      <c r="P1" s="24"/>
      <c r="Q1" s="24"/>
      <c r="R1" s="24"/>
      <c r="S1" s="24"/>
      <c r="T1" s="24"/>
      <c r="U1" s="24"/>
      <c r="V1" s="24"/>
      <c r="W1" s="24"/>
      <c r="X1" s="24"/>
    </row>
    <row r="2" spans="1:24" s="1" customFormat="1" ht="21.75" customHeight="1">
      <c r="A2" s="5" t="s">
        <v>4</v>
      </c>
      <c r="B2" s="5"/>
      <c r="C2" s="6" t="s">
        <v>11</v>
      </c>
      <c r="D2" s="6"/>
      <c r="E2" s="6"/>
      <c r="F2" s="5" t="s">
        <v>29</v>
      </c>
      <c r="G2" s="5" t="s">
        <v>106</v>
      </c>
      <c r="H2" s="5"/>
      <c r="I2" s="5"/>
      <c r="J2" s="5"/>
      <c r="K2" s="5"/>
      <c r="L2" s="25"/>
      <c r="M2" s="25"/>
      <c r="N2" s="25"/>
      <c r="O2" s="25"/>
      <c r="P2" s="25"/>
      <c r="Q2" s="25"/>
      <c r="R2" s="25"/>
      <c r="S2" s="25"/>
      <c r="T2" s="24"/>
      <c r="U2" s="24"/>
      <c r="V2" s="24"/>
      <c r="W2" s="24"/>
      <c r="X2" s="24"/>
    </row>
    <row r="3" spans="1:24" s="1" customFormat="1" ht="21.75" customHeight="1">
      <c r="A3" s="5" t="s">
        <v>31</v>
      </c>
      <c r="B3" s="5"/>
      <c r="C3" s="5" t="s">
        <v>107</v>
      </c>
      <c r="D3" s="5"/>
      <c r="E3" s="5"/>
      <c r="F3" s="5" t="s">
        <v>33</v>
      </c>
      <c r="G3" s="5" t="s">
        <v>108</v>
      </c>
      <c r="H3" s="5"/>
      <c r="I3" s="5"/>
      <c r="J3" s="5"/>
      <c r="K3" s="5"/>
      <c r="L3" s="25"/>
      <c r="M3" s="25"/>
      <c r="N3" s="25"/>
      <c r="O3" s="25"/>
      <c r="P3" s="25"/>
      <c r="Q3" s="25"/>
      <c r="R3" s="25"/>
      <c r="S3" s="25"/>
      <c r="T3" s="24"/>
      <c r="U3" s="24"/>
      <c r="V3" s="24"/>
      <c r="W3" s="24"/>
      <c r="X3" s="24"/>
    </row>
    <row r="4" spans="1:24" s="1" customFormat="1" ht="21.75" customHeight="1">
      <c r="A4" s="7" t="s">
        <v>35</v>
      </c>
      <c r="B4" s="7"/>
      <c r="C4" s="8" t="s">
        <v>36</v>
      </c>
      <c r="D4" s="8"/>
      <c r="E4" s="8" t="s">
        <v>37</v>
      </c>
      <c r="F4" s="8"/>
      <c r="G4" s="8" t="s">
        <v>38</v>
      </c>
      <c r="H4" s="8" t="s">
        <v>39</v>
      </c>
      <c r="I4" s="8" t="s">
        <v>40</v>
      </c>
      <c r="J4" s="8" t="s">
        <v>41</v>
      </c>
      <c r="K4" s="8"/>
      <c r="L4" s="25"/>
      <c r="M4" s="25"/>
      <c r="N4" s="25"/>
      <c r="O4" s="25"/>
      <c r="P4" s="25"/>
      <c r="Q4" s="25"/>
      <c r="R4" s="25"/>
      <c r="S4" s="25"/>
      <c r="T4" s="24"/>
      <c r="U4" s="24"/>
      <c r="V4" s="24"/>
      <c r="W4" s="24"/>
      <c r="X4" s="24"/>
    </row>
    <row r="5" spans="1:11" s="1" customFormat="1" ht="21.75" customHeight="1">
      <c r="A5" s="7"/>
      <c r="B5" s="7"/>
      <c r="C5" s="9" t="s">
        <v>27</v>
      </c>
      <c r="D5" s="9"/>
      <c r="E5" s="5">
        <f aca="true" t="shared" si="0" ref="E5:I5">E6+E7+E8+E9+E10</f>
        <v>300</v>
      </c>
      <c r="F5" s="5"/>
      <c r="G5" s="5">
        <f t="shared" si="0"/>
        <v>940.4</v>
      </c>
      <c r="H5" s="7">
        <f t="shared" si="0"/>
        <v>1240.3999999999999</v>
      </c>
      <c r="I5" s="7">
        <f t="shared" si="0"/>
        <v>933.712</v>
      </c>
      <c r="J5" s="13">
        <f>I5/H5</f>
        <v>0.7527507255723961</v>
      </c>
      <c r="K5" s="13"/>
    </row>
    <row r="6" spans="1:11" s="1" customFormat="1" ht="21.75" customHeight="1">
      <c r="A6" s="7"/>
      <c r="B6" s="7"/>
      <c r="C6" s="10" t="s">
        <v>42</v>
      </c>
      <c r="D6" s="11" t="s">
        <v>43</v>
      </c>
      <c r="E6" s="5" t="s">
        <v>44</v>
      </c>
      <c r="F6" s="5"/>
      <c r="G6" s="5" t="s">
        <v>109</v>
      </c>
      <c r="H6" s="7" t="s">
        <v>109</v>
      </c>
      <c r="I6" s="7" t="s">
        <v>44</v>
      </c>
      <c r="J6" s="5" t="s">
        <v>48</v>
      </c>
      <c r="K6" s="5"/>
    </row>
    <row r="7" spans="1:11" s="1" customFormat="1" ht="21.75" customHeight="1">
      <c r="A7" s="7"/>
      <c r="B7" s="7"/>
      <c r="C7" s="10"/>
      <c r="D7" s="11" t="s">
        <v>47</v>
      </c>
      <c r="E7" s="5" t="s">
        <v>110</v>
      </c>
      <c r="F7" s="5"/>
      <c r="G7" s="5" t="s">
        <v>111</v>
      </c>
      <c r="H7" s="7" t="s">
        <v>112</v>
      </c>
      <c r="I7" s="7" t="s">
        <v>113</v>
      </c>
      <c r="J7" s="5" t="s">
        <v>114</v>
      </c>
      <c r="K7" s="5"/>
    </row>
    <row r="8" spans="1:11" s="1" customFormat="1" ht="21.75" customHeight="1">
      <c r="A8" s="7"/>
      <c r="B8" s="7"/>
      <c r="C8" s="5" t="s">
        <v>49</v>
      </c>
      <c r="D8" s="12" t="s">
        <v>50</v>
      </c>
      <c r="E8" s="5" t="s">
        <v>44</v>
      </c>
      <c r="F8" s="5"/>
      <c r="G8" s="5" t="s">
        <v>44</v>
      </c>
      <c r="H8" s="7" t="s">
        <v>44</v>
      </c>
      <c r="I8" s="7" t="s">
        <v>44</v>
      </c>
      <c r="J8" s="5" t="s">
        <v>48</v>
      </c>
      <c r="K8" s="5"/>
    </row>
    <row r="9" spans="1:11" s="1" customFormat="1" ht="21.75" customHeight="1">
      <c r="A9" s="7"/>
      <c r="B9" s="7"/>
      <c r="C9" s="5" t="s">
        <v>51</v>
      </c>
      <c r="D9" s="12" t="s">
        <v>50</v>
      </c>
      <c r="E9" s="5" t="s">
        <v>44</v>
      </c>
      <c r="F9" s="5"/>
      <c r="G9" s="5" t="s">
        <v>44</v>
      </c>
      <c r="H9" s="7" t="s">
        <v>44</v>
      </c>
      <c r="I9" s="7" t="s">
        <v>44</v>
      </c>
      <c r="J9" s="5" t="s">
        <v>48</v>
      </c>
      <c r="K9" s="5"/>
    </row>
    <row r="10" spans="1:11" s="1" customFormat="1" ht="21.75" customHeight="1">
      <c r="A10" s="7"/>
      <c r="B10" s="7"/>
      <c r="C10" s="10" t="s">
        <v>52</v>
      </c>
      <c r="D10" s="12" t="s">
        <v>50</v>
      </c>
      <c r="E10" s="5" t="s">
        <v>44</v>
      </c>
      <c r="F10" s="5"/>
      <c r="G10" s="5" t="s">
        <v>44</v>
      </c>
      <c r="H10" s="7" t="s">
        <v>44</v>
      </c>
      <c r="I10" s="7" t="s">
        <v>44</v>
      </c>
      <c r="J10" s="5" t="s">
        <v>48</v>
      </c>
      <c r="K10" s="5"/>
    </row>
    <row r="11" spans="1:11" s="1" customFormat="1" ht="30" customHeight="1">
      <c r="A11" s="7" t="s">
        <v>53</v>
      </c>
      <c r="B11" s="7"/>
      <c r="C11" s="13">
        <f>(G5-G10)/(E5-E10)</f>
        <v>3.1346666666666665</v>
      </c>
      <c r="D11" s="13"/>
      <c r="E11" s="5" t="s">
        <v>54</v>
      </c>
      <c r="F11" s="5"/>
      <c r="G11" s="10" t="s">
        <v>55</v>
      </c>
      <c r="H11" s="10"/>
      <c r="I11" s="10"/>
      <c r="J11" s="10"/>
      <c r="K11" s="10"/>
    </row>
    <row r="12" spans="1:24" s="1" customFormat="1" ht="84.75" customHeight="1">
      <c r="A12" s="7" t="s">
        <v>56</v>
      </c>
      <c r="B12" s="7"/>
      <c r="C12" s="10" t="s">
        <v>115</v>
      </c>
      <c r="D12" s="10"/>
      <c r="E12" s="10"/>
      <c r="F12" s="10"/>
      <c r="G12" s="10"/>
      <c r="H12" s="10"/>
      <c r="I12" s="10"/>
      <c r="J12" s="10"/>
      <c r="K12" s="10"/>
      <c r="L12" s="24"/>
      <c r="M12" s="24"/>
      <c r="N12" s="24"/>
      <c r="O12" s="24"/>
      <c r="P12" s="24"/>
      <c r="Q12" s="24"/>
      <c r="R12" s="24"/>
      <c r="S12" s="24"/>
      <c r="T12" s="24"/>
      <c r="U12" s="24"/>
      <c r="V12" s="24"/>
      <c r="W12" s="24"/>
      <c r="X12" s="24"/>
    </row>
    <row r="13" spans="1:24" s="1" customFormat="1" ht="27.75" customHeight="1">
      <c r="A13" s="7" t="s">
        <v>58</v>
      </c>
      <c r="B13" s="7"/>
      <c r="C13" s="14" t="s">
        <v>116</v>
      </c>
      <c r="D13" s="14"/>
      <c r="E13" s="14"/>
      <c r="F13" s="7" t="s">
        <v>60</v>
      </c>
      <c r="G13" s="15" t="s">
        <v>117</v>
      </c>
      <c r="H13" s="15"/>
      <c r="I13" s="15"/>
      <c r="J13" s="15"/>
      <c r="K13" s="15"/>
      <c r="L13" s="24"/>
      <c r="M13" s="24"/>
      <c r="N13" s="24"/>
      <c r="O13" s="24"/>
      <c r="P13" s="24"/>
      <c r="Q13" s="24"/>
      <c r="R13" s="24"/>
      <c r="S13" s="24"/>
      <c r="T13" s="24"/>
      <c r="U13" s="24"/>
      <c r="V13" s="24"/>
      <c r="W13" s="24"/>
      <c r="X13" s="24"/>
    </row>
    <row r="14" spans="1:24" s="1" customFormat="1" ht="27.75" customHeight="1">
      <c r="A14" s="7" t="s">
        <v>61</v>
      </c>
      <c r="B14" s="7"/>
      <c r="C14" s="10" t="s">
        <v>118</v>
      </c>
      <c r="D14" s="10"/>
      <c r="E14" s="10"/>
      <c r="F14" s="10"/>
      <c r="G14" s="10"/>
      <c r="H14" s="10"/>
      <c r="I14" s="10"/>
      <c r="J14" s="10"/>
      <c r="K14" s="10"/>
      <c r="L14" s="24"/>
      <c r="M14" s="24"/>
      <c r="N14" s="24"/>
      <c r="O14" s="24"/>
      <c r="P14" s="24"/>
      <c r="Q14" s="24"/>
      <c r="R14" s="24"/>
      <c r="S14" s="24"/>
      <c r="T14" s="24"/>
      <c r="U14" s="24"/>
      <c r="V14" s="24"/>
      <c r="W14" s="24"/>
      <c r="X14" s="24"/>
    </row>
    <row r="15" spans="1:24" s="1" customFormat="1" ht="27.75" customHeight="1">
      <c r="A15" s="5" t="s">
        <v>63</v>
      </c>
      <c r="B15" s="5"/>
      <c r="C15" s="10" t="s">
        <v>119</v>
      </c>
      <c r="D15" s="10"/>
      <c r="E15" s="10"/>
      <c r="F15" s="10"/>
      <c r="G15" s="10"/>
      <c r="H15" s="10"/>
      <c r="I15" s="10"/>
      <c r="J15" s="10"/>
      <c r="K15" s="10"/>
      <c r="L15" s="24"/>
      <c r="M15" s="24"/>
      <c r="N15" s="24"/>
      <c r="O15" s="24"/>
      <c r="P15" s="24"/>
      <c r="Q15" s="24"/>
      <c r="R15" s="24"/>
      <c r="S15" s="24"/>
      <c r="T15" s="24"/>
      <c r="U15" s="24"/>
      <c r="V15" s="24"/>
      <c r="W15" s="24"/>
      <c r="X15" s="24"/>
    </row>
    <row r="16" spans="1:24" s="1" customFormat="1" ht="27.75" customHeight="1">
      <c r="A16" s="16" t="s">
        <v>64</v>
      </c>
      <c r="B16" s="16"/>
      <c r="C16" s="16"/>
      <c r="D16" s="17">
        <v>97.53</v>
      </c>
      <c r="E16" s="17"/>
      <c r="F16" s="18" t="s">
        <v>65</v>
      </c>
      <c r="G16" s="19">
        <f>IF(J5*10&gt;10,10,J5*10)</f>
        <v>7.527507255723961</v>
      </c>
      <c r="H16" s="19"/>
      <c r="I16" s="19"/>
      <c r="J16" s="19"/>
      <c r="K16" s="19"/>
      <c r="L16" s="24"/>
      <c r="M16" s="24"/>
      <c r="N16" s="24"/>
      <c r="O16" s="24"/>
      <c r="P16" s="24"/>
      <c r="Q16" s="24"/>
      <c r="R16" s="24"/>
      <c r="S16" s="24"/>
      <c r="T16" s="24"/>
      <c r="U16" s="24"/>
      <c r="V16" s="24"/>
      <c r="W16" s="24"/>
      <c r="X16" s="24"/>
    </row>
    <row r="17" spans="1:11" s="1" customFormat="1" ht="30" customHeight="1">
      <c r="A17" s="20" t="s">
        <v>66</v>
      </c>
      <c r="B17" s="8" t="s">
        <v>67</v>
      </c>
      <c r="C17" s="8" t="s">
        <v>68</v>
      </c>
      <c r="D17" s="8" t="s">
        <v>69</v>
      </c>
      <c r="E17" s="8"/>
      <c r="F17" s="8" t="s">
        <v>70</v>
      </c>
      <c r="G17" s="8" t="s">
        <v>71</v>
      </c>
      <c r="H17" s="8" t="s">
        <v>72</v>
      </c>
      <c r="I17" s="8" t="s">
        <v>73</v>
      </c>
      <c r="J17" s="8" t="s">
        <v>74</v>
      </c>
      <c r="K17" s="8" t="s">
        <v>75</v>
      </c>
    </row>
    <row r="18" spans="1:11" s="1" customFormat="1" ht="15" customHeight="1">
      <c r="A18" s="20"/>
      <c r="B18" s="20" t="s">
        <v>76</v>
      </c>
      <c r="C18" s="20" t="s">
        <v>77</v>
      </c>
      <c r="D18" s="21" t="s">
        <v>120</v>
      </c>
      <c r="E18" s="21"/>
      <c r="F18" s="20" t="s">
        <v>121</v>
      </c>
      <c r="G18" s="20" t="s">
        <v>84</v>
      </c>
      <c r="H18" s="20" t="s">
        <v>122</v>
      </c>
      <c r="I18" s="7" t="s">
        <v>84</v>
      </c>
      <c r="J18" s="26" t="s">
        <v>81</v>
      </c>
      <c r="K18" s="26" t="s">
        <v>55</v>
      </c>
    </row>
    <row r="19" spans="1:11" s="1" customFormat="1" ht="15" customHeight="1">
      <c r="A19" s="20"/>
      <c r="B19" s="20"/>
      <c r="C19" s="20"/>
      <c r="D19" s="21" t="s">
        <v>123</v>
      </c>
      <c r="E19" s="21"/>
      <c r="F19" s="20" t="s">
        <v>124</v>
      </c>
      <c r="G19" s="20" t="s">
        <v>84</v>
      </c>
      <c r="H19" s="20" t="s">
        <v>125</v>
      </c>
      <c r="I19" s="7" t="s">
        <v>84</v>
      </c>
      <c r="J19" s="26" t="s">
        <v>81</v>
      </c>
      <c r="K19" s="26" t="s">
        <v>55</v>
      </c>
    </row>
    <row r="20" spans="1:11" s="1" customFormat="1" ht="15" customHeight="1">
      <c r="A20" s="20"/>
      <c r="B20" s="20"/>
      <c r="C20" s="20" t="s">
        <v>82</v>
      </c>
      <c r="D20" s="21" t="s">
        <v>126</v>
      </c>
      <c r="E20" s="21"/>
      <c r="F20" s="22" t="s">
        <v>127</v>
      </c>
      <c r="G20" s="22" t="s">
        <v>99</v>
      </c>
      <c r="H20" s="22" t="s">
        <v>46</v>
      </c>
      <c r="I20" s="7" t="s">
        <v>99</v>
      </c>
      <c r="J20" s="26" t="s">
        <v>81</v>
      </c>
      <c r="K20" s="26" t="s">
        <v>55</v>
      </c>
    </row>
    <row r="21" spans="1:11" s="1" customFormat="1" ht="15" customHeight="1">
      <c r="A21" s="20"/>
      <c r="B21" s="20"/>
      <c r="C21" s="20"/>
      <c r="D21" s="21" t="s">
        <v>128</v>
      </c>
      <c r="E21" s="21"/>
      <c r="F21" s="20" t="s">
        <v>127</v>
      </c>
      <c r="G21" s="20" t="s">
        <v>99</v>
      </c>
      <c r="H21" s="20" t="s">
        <v>46</v>
      </c>
      <c r="I21" s="7" t="s">
        <v>99</v>
      </c>
      <c r="J21" s="26" t="s">
        <v>81</v>
      </c>
      <c r="K21" s="26" t="s">
        <v>55</v>
      </c>
    </row>
    <row r="22" spans="1:11" s="1" customFormat="1" ht="15" customHeight="1">
      <c r="A22" s="20"/>
      <c r="B22" s="20"/>
      <c r="C22" s="20" t="s">
        <v>85</v>
      </c>
      <c r="D22" s="21" t="s">
        <v>129</v>
      </c>
      <c r="E22" s="21"/>
      <c r="F22" s="22" t="s">
        <v>130</v>
      </c>
      <c r="G22" s="22" t="s">
        <v>99</v>
      </c>
      <c r="H22" s="22" t="s">
        <v>80</v>
      </c>
      <c r="I22" s="7" t="s">
        <v>99</v>
      </c>
      <c r="J22" s="26" t="s">
        <v>81</v>
      </c>
      <c r="K22" s="26" t="s">
        <v>55</v>
      </c>
    </row>
    <row r="23" spans="1:11" s="1" customFormat="1" ht="15" customHeight="1">
      <c r="A23" s="20"/>
      <c r="B23" s="20"/>
      <c r="C23" s="20"/>
      <c r="D23" s="21" t="s">
        <v>131</v>
      </c>
      <c r="E23" s="21"/>
      <c r="F23" s="20" t="s">
        <v>132</v>
      </c>
      <c r="G23" s="20" t="s">
        <v>99</v>
      </c>
      <c r="H23" s="20" t="s">
        <v>80</v>
      </c>
      <c r="I23" s="7" t="s">
        <v>99</v>
      </c>
      <c r="J23" s="26" t="s">
        <v>81</v>
      </c>
      <c r="K23" s="26" t="s">
        <v>55</v>
      </c>
    </row>
    <row r="24" spans="1:11" s="1" customFormat="1" ht="15" customHeight="1">
      <c r="A24" s="20"/>
      <c r="B24" s="20"/>
      <c r="C24" s="20" t="s">
        <v>88</v>
      </c>
      <c r="D24" s="21" t="s">
        <v>133</v>
      </c>
      <c r="E24" s="21"/>
      <c r="F24" s="22" t="s">
        <v>134</v>
      </c>
      <c r="G24" s="22" t="s">
        <v>99</v>
      </c>
      <c r="H24" s="22" t="s">
        <v>135</v>
      </c>
      <c r="I24" s="7" t="s">
        <v>99</v>
      </c>
      <c r="J24" s="26" t="s">
        <v>81</v>
      </c>
      <c r="K24" s="26" t="s">
        <v>55</v>
      </c>
    </row>
    <row r="25" spans="1:11" s="1" customFormat="1" ht="15" customHeight="1">
      <c r="A25" s="20"/>
      <c r="B25" s="20"/>
      <c r="C25" s="20"/>
      <c r="D25" s="21" t="s">
        <v>136</v>
      </c>
      <c r="E25" s="21"/>
      <c r="F25" s="20" t="s">
        <v>137</v>
      </c>
      <c r="G25" s="20" t="s">
        <v>99</v>
      </c>
      <c r="H25" s="20" t="s">
        <v>138</v>
      </c>
      <c r="I25" s="7" t="s">
        <v>99</v>
      </c>
      <c r="J25" s="26" t="s">
        <v>81</v>
      </c>
      <c r="K25" s="26" t="s">
        <v>55</v>
      </c>
    </row>
    <row r="26" spans="1:11" s="1" customFormat="1" ht="15" customHeight="1">
      <c r="A26" s="20"/>
      <c r="B26" s="20" t="s">
        <v>92</v>
      </c>
      <c r="C26" s="20" t="s">
        <v>95</v>
      </c>
      <c r="D26" s="21" t="s">
        <v>139</v>
      </c>
      <c r="E26" s="21"/>
      <c r="F26" s="20" t="s">
        <v>140</v>
      </c>
      <c r="G26" s="20" t="s">
        <v>141</v>
      </c>
      <c r="H26" s="20" t="s">
        <v>80</v>
      </c>
      <c r="I26" s="7" t="s">
        <v>141</v>
      </c>
      <c r="J26" s="26" t="s">
        <v>81</v>
      </c>
      <c r="K26" s="26" t="s">
        <v>55</v>
      </c>
    </row>
    <row r="27" spans="1:11" s="1" customFormat="1" ht="15" customHeight="1">
      <c r="A27" s="20"/>
      <c r="B27" s="20"/>
      <c r="C27" s="20"/>
      <c r="D27" s="21" t="s">
        <v>142</v>
      </c>
      <c r="E27" s="21"/>
      <c r="F27" s="20" t="s">
        <v>143</v>
      </c>
      <c r="G27" s="20" t="s">
        <v>141</v>
      </c>
      <c r="H27" s="20" t="s">
        <v>80</v>
      </c>
      <c r="I27" s="7" t="s">
        <v>141</v>
      </c>
      <c r="J27" s="26" t="s">
        <v>81</v>
      </c>
      <c r="K27" s="26" t="s">
        <v>55</v>
      </c>
    </row>
    <row r="28" spans="1:11" s="1" customFormat="1" ht="15" customHeight="1">
      <c r="A28" s="20"/>
      <c r="B28" s="20" t="s">
        <v>102</v>
      </c>
      <c r="C28" s="20" t="s">
        <v>103</v>
      </c>
      <c r="D28" s="21" t="s">
        <v>144</v>
      </c>
      <c r="E28" s="21"/>
      <c r="F28" s="20" t="s">
        <v>145</v>
      </c>
      <c r="G28" s="20" t="s">
        <v>146</v>
      </c>
      <c r="H28" s="20" t="s">
        <v>147</v>
      </c>
      <c r="I28" s="7" t="s">
        <v>146</v>
      </c>
      <c r="J28" s="26" t="s">
        <v>81</v>
      </c>
      <c r="K28" s="26" t="s">
        <v>55</v>
      </c>
    </row>
    <row r="29" spans="1:11" s="1" customFormat="1" ht="15" customHeight="1">
      <c r="A29" s="20"/>
      <c r="B29" s="20"/>
      <c r="C29" s="20"/>
      <c r="D29" s="21" t="s">
        <v>148</v>
      </c>
      <c r="E29" s="21"/>
      <c r="F29" s="20" t="s">
        <v>145</v>
      </c>
      <c r="G29" s="20" t="s">
        <v>149</v>
      </c>
      <c r="H29" s="20" t="s">
        <v>147</v>
      </c>
      <c r="I29" s="7" t="s">
        <v>149</v>
      </c>
      <c r="J29" s="26" t="s">
        <v>81</v>
      </c>
      <c r="K29" s="26" t="s">
        <v>55</v>
      </c>
    </row>
    <row r="30" spans="1:11" s="1" customFormat="1" ht="15" customHeight="1">
      <c r="A30" s="20"/>
      <c r="B30" s="20"/>
      <c r="C30" s="20"/>
      <c r="D30" s="21" t="s">
        <v>150</v>
      </c>
      <c r="E30" s="21"/>
      <c r="F30" s="20" t="s">
        <v>145</v>
      </c>
      <c r="G30" s="20" t="s">
        <v>146</v>
      </c>
      <c r="H30" s="20" t="s">
        <v>147</v>
      </c>
      <c r="I30" s="7" t="s">
        <v>146</v>
      </c>
      <c r="J30" s="26" t="s">
        <v>81</v>
      </c>
      <c r="K30" s="26" t="s">
        <v>55</v>
      </c>
    </row>
    <row r="31" spans="1:11" s="2" customFormat="1" ht="42" customHeight="1">
      <c r="A31" s="23"/>
      <c r="B31" s="1"/>
      <c r="C31" s="1"/>
      <c r="D31" s="1"/>
      <c r="E31" s="1"/>
      <c r="F31" s="1"/>
      <c r="G31" s="1"/>
      <c r="H31" s="1"/>
      <c r="I31" s="1"/>
      <c r="J31" s="1"/>
      <c r="K31" s="1"/>
    </row>
    <row r="32" spans="1:11" s="2" customFormat="1" ht="42" customHeight="1">
      <c r="A32" s="23"/>
      <c r="B32" s="1"/>
      <c r="C32" s="1"/>
      <c r="D32" s="1"/>
      <c r="E32" s="1"/>
      <c r="F32" s="1"/>
      <c r="G32" s="1"/>
      <c r="H32" s="1"/>
      <c r="I32" s="1"/>
      <c r="J32" s="1"/>
      <c r="K32" s="1"/>
    </row>
    <row r="33" spans="1:11" s="2" customFormat="1" ht="42" customHeight="1">
      <c r="A33" s="23"/>
      <c r="B33" s="1"/>
      <c r="C33" s="1"/>
      <c r="D33" s="1"/>
      <c r="E33" s="1"/>
      <c r="F33" s="1"/>
      <c r="G33" s="1"/>
      <c r="H33" s="1"/>
      <c r="I33" s="1"/>
      <c r="J33" s="1"/>
      <c r="K33" s="1"/>
    </row>
    <row r="34" spans="1:11" s="2" customFormat="1" ht="42" customHeight="1">
      <c r="A34" s="23"/>
      <c r="B34" s="1"/>
      <c r="C34" s="1"/>
      <c r="D34" s="1"/>
      <c r="E34" s="1"/>
      <c r="F34" s="1"/>
      <c r="G34" s="1"/>
      <c r="H34" s="1"/>
      <c r="I34" s="1"/>
      <c r="J34" s="1"/>
      <c r="K34" s="1"/>
    </row>
    <row r="35" spans="1:11" s="2" customFormat="1" ht="42" customHeight="1">
      <c r="A35" s="23"/>
      <c r="B35" s="1"/>
      <c r="C35" s="1"/>
      <c r="D35" s="1"/>
      <c r="E35" s="1"/>
      <c r="F35" s="1"/>
      <c r="G35" s="1"/>
      <c r="H35" s="1"/>
      <c r="I35" s="1"/>
      <c r="J35" s="1"/>
      <c r="K35" s="1"/>
    </row>
    <row r="36" spans="1:11" s="2" customFormat="1" ht="42" customHeight="1">
      <c r="A36" s="23"/>
      <c r="B36" s="1"/>
      <c r="C36" s="1"/>
      <c r="D36" s="1"/>
      <c r="E36" s="1"/>
      <c r="F36" s="1"/>
      <c r="G36" s="1"/>
      <c r="H36" s="1"/>
      <c r="I36" s="1"/>
      <c r="J36" s="1"/>
      <c r="K36" s="1"/>
    </row>
    <row r="37" spans="1:11" s="2" customFormat="1" ht="42" customHeight="1">
      <c r="A37" s="23"/>
      <c r="B37" s="1"/>
      <c r="C37" s="1"/>
      <c r="D37" s="1"/>
      <c r="E37" s="1"/>
      <c r="F37" s="1"/>
      <c r="G37" s="1"/>
      <c r="H37" s="1"/>
      <c r="I37" s="1"/>
      <c r="J37" s="1"/>
      <c r="K37" s="1"/>
    </row>
    <row r="38" spans="1:11" s="2" customFormat="1" ht="42" customHeight="1">
      <c r="A38" s="23"/>
      <c r="B38" s="1"/>
      <c r="C38" s="1"/>
      <c r="D38" s="1"/>
      <c r="E38" s="1"/>
      <c r="F38" s="1"/>
      <c r="G38" s="1"/>
      <c r="H38" s="1"/>
      <c r="I38" s="1"/>
      <c r="J38" s="1"/>
      <c r="K38" s="1"/>
    </row>
  </sheetData>
  <sheetProtection/>
  <mergeCells count="65">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A17:A30"/>
    <mergeCell ref="B18:B25"/>
    <mergeCell ref="B26:B27"/>
    <mergeCell ref="B28:B30"/>
    <mergeCell ref="C6:C7"/>
    <mergeCell ref="C18:C19"/>
    <mergeCell ref="C20:C21"/>
    <mergeCell ref="C22:C23"/>
    <mergeCell ref="C24:C25"/>
    <mergeCell ref="C26:C27"/>
    <mergeCell ref="C28:C30"/>
    <mergeCell ref="A4:B1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X34"/>
  <sheetViews>
    <sheetView zoomScaleSheetLayoutView="100" workbookViewId="0" topLeftCell="A1">
      <selection activeCell="A1" sqref="A1:IV65536"/>
    </sheetView>
  </sheetViews>
  <sheetFormatPr defaultColWidth="8.375" defaultRowHeight="12" customHeight="1"/>
  <cols>
    <col min="1" max="1" width="6.00390625" style="3" customWidth="1"/>
    <col min="2" max="2" width="13.125" style="1" customWidth="1"/>
    <col min="3" max="3" width="21.50390625" style="1" customWidth="1"/>
    <col min="4" max="4" width="12.25390625" style="1" customWidth="1"/>
    <col min="5" max="5" width="14.125" style="1" customWidth="1"/>
    <col min="6" max="7" width="15.875" style="1" customWidth="1"/>
    <col min="8" max="9" width="13.875" style="1" customWidth="1"/>
    <col min="10" max="10" width="13.625" style="1" customWidth="1"/>
    <col min="11" max="11" width="17.25390625" style="1" customWidth="1"/>
    <col min="12" max="16384" width="8.375" style="1" customWidth="1"/>
  </cols>
  <sheetData>
    <row r="1" spans="1:24" s="1" customFormat="1" ht="33" customHeight="1">
      <c r="A1" s="4" t="s">
        <v>28</v>
      </c>
      <c r="B1" s="4"/>
      <c r="C1" s="4"/>
      <c r="D1" s="4"/>
      <c r="E1" s="4"/>
      <c r="F1" s="4"/>
      <c r="G1" s="4"/>
      <c r="H1" s="4"/>
      <c r="I1" s="4"/>
      <c r="J1" s="4"/>
      <c r="K1" s="4"/>
      <c r="L1" s="24"/>
      <c r="M1" s="24"/>
      <c r="N1" s="24"/>
      <c r="O1" s="24"/>
      <c r="P1" s="24"/>
      <c r="Q1" s="24"/>
      <c r="R1" s="24"/>
      <c r="S1" s="24"/>
      <c r="T1" s="24"/>
      <c r="U1" s="24"/>
      <c r="V1" s="24"/>
      <c r="W1" s="24"/>
      <c r="X1" s="24"/>
    </row>
    <row r="2" spans="1:24" s="1" customFormat="1" ht="21.75" customHeight="1">
      <c r="A2" s="5" t="s">
        <v>4</v>
      </c>
      <c r="B2" s="5"/>
      <c r="C2" s="6" t="s">
        <v>13</v>
      </c>
      <c r="D2" s="6"/>
      <c r="E2" s="6"/>
      <c r="F2" s="5" t="s">
        <v>29</v>
      </c>
      <c r="G2" s="5" t="s">
        <v>151</v>
      </c>
      <c r="H2" s="5"/>
      <c r="I2" s="5"/>
      <c r="J2" s="5"/>
      <c r="K2" s="5"/>
      <c r="L2" s="25"/>
      <c r="M2" s="25"/>
      <c r="N2" s="25"/>
      <c r="O2" s="25"/>
      <c r="P2" s="25"/>
      <c r="Q2" s="25"/>
      <c r="R2" s="25"/>
      <c r="S2" s="25"/>
      <c r="T2" s="24"/>
      <c r="U2" s="24"/>
      <c r="V2" s="24"/>
      <c r="W2" s="24"/>
      <c r="X2" s="24"/>
    </row>
    <row r="3" spans="1:24" s="1" customFormat="1" ht="21.75" customHeight="1">
      <c r="A3" s="5" t="s">
        <v>31</v>
      </c>
      <c r="B3" s="5"/>
      <c r="C3" s="5" t="s">
        <v>152</v>
      </c>
      <c r="D3" s="5"/>
      <c r="E3" s="5"/>
      <c r="F3" s="5" t="s">
        <v>33</v>
      </c>
      <c r="G3" s="5" t="s">
        <v>153</v>
      </c>
      <c r="H3" s="5"/>
      <c r="I3" s="5"/>
      <c r="J3" s="5"/>
      <c r="K3" s="5"/>
      <c r="L3" s="25"/>
      <c r="M3" s="25"/>
      <c r="N3" s="25"/>
      <c r="O3" s="25"/>
      <c r="P3" s="25"/>
      <c r="Q3" s="25"/>
      <c r="R3" s="25"/>
      <c r="S3" s="25"/>
      <c r="T3" s="24"/>
      <c r="U3" s="24"/>
      <c r="V3" s="24"/>
      <c r="W3" s="24"/>
      <c r="X3" s="24"/>
    </row>
    <row r="4" spans="1:24" s="1" customFormat="1" ht="21.75" customHeight="1">
      <c r="A4" s="7" t="s">
        <v>35</v>
      </c>
      <c r="B4" s="7"/>
      <c r="C4" s="8" t="s">
        <v>36</v>
      </c>
      <c r="D4" s="8"/>
      <c r="E4" s="8" t="s">
        <v>37</v>
      </c>
      <c r="F4" s="8"/>
      <c r="G4" s="8" t="s">
        <v>38</v>
      </c>
      <c r="H4" s="8" t="s">
        <v>39</v>
      </c>
      <c r="I4" s="8" t="s">
        <v>40</v>
      </c>
      <c r="J4" s="8" t="s">
        <v>41</v>
      </c>
      <c r="K4" s="8"/>
      <c r="L4" s="25"/>
      <c r="M4" s="25"/>
      <c r="N4" s="25"/>
      <c r="O4" s="25"/>
      <c r="P4" s="25"/>
      <c r="Q4" s="25"/>
      <c r="R4" s="25"/>
      <c r="S4" s="25"/>
      <c r="T4" s="24"/>
      <c r="U4" s="24"/>
      <c r="V4" s="24"/>
      <c r="W4" s="24"/>
      <c r="X4" s="24"/>
    </row>
    <row r="5" spans="1:11" s="1" customFormat="1" ht="21.75" customHeight="1">
      <c r="A5" s="7"/>
      <c r="B5" s="7"/>
      <c r="C5" s="9" t="s">
        <v>27</v>
      </c>
      <c r="D5" s="9"/>
      <c r="E5" s="5">
        <f aca="true" t="shared" si="0" ref="E5:I5">E6+E7+E8+E9+E10</f>
        <v>0</v>
      </c>
      <c r="F5" s="5"/>
      <c r="G5" s="5">
        <f t="shared" si="0"/>
        <v>6202.128</v>
      </c>
      <c r="H5" s="7">
        <f t="shared" si="0"/>
        <v>6202.128</v>
      </c>
      <c r="I5" s="7">
        <f t="shared" si="0"/>
        <v>6163.3907</v>
      </c>
      <c r="J5" s="13">
        <f>I5/H5</f>
        <v>0.993754192109547</v>
      </c>
      <c r="K5" s="13"/>
    </row>
    <row r="6" spans="1:11" s="1" customFormat="1" ht="21.75" customHeight="1">
      <c r="A6" s="7"/>
      <c r="B6" s="7"/>
      <c r="C6" s="10" t="s">
        <v>42</v>
      </c>
      <c r="D6" s="11" t="s">
        <v>43</v>
      </c>
      <c r="E6" s="5" t="s">
        <v>44</v>
      </c>
      <c r="F6" s="5"/>
      <c r="G6" s="5" t="s">
        <v>154</v>
      </c>
      <c r="H6" s="7" t="s">
        <v>154</v>
      </c>
      <c r="I6" s="7" t="s">
        <v>155</v>
      </c>
      <c r="J6" s="5" t="s">
        <v>156</v>
      </c>
      <c r="K6" s="5"/>
    </row>
    <row r="7" spans="1:11" s="1" customFormat="1" ht="21.75" customHeight="1">
      <c r="A7" s="7"/>
      <c r="B7" s="7"/>
      <c r="C7" s="10"/>
      <c r="D7" s="11" t="s">
        <v>47</v>
      </c>
      <c r="E7" s="5" t="s">
        <v>44</v>
      </c>
      <c r="F7" s="5"/>
      <c r="G7" s="5" t="s">
        <v>44</v>
      </c>
      <c r="H7" s="7" t="s">
        <v>44</v>
      </c>
      <c r="I7" s="7" t="s">
        <v>44</v>
      </c>
      <c r="J7" s="5" t="s">
        <v>48</v>
      </c>
      <c r="K7" s="5"/>
    </row>
    <row r="8" spans="1:11" s="1" customFormat="1" ht="21.75" customHeight="1">
      <c r="A8" s="7"/>
      <c r="B8" s="7"/>
      <c r="C8" s="5" t="s">
        <v>49</v>
      </c>
      <c r="D8" s="12" t="s">
        <v>50</v>
      </c>
      <c r="E8" s="5" t="s">
        <v>44</v>
      </c>
      <c r="F8" s="5"/>
      <c r="G8" s="5" t="s">
        <v>44</v>
      </c>
      <c r="H8" s="7" t="s">
        <v>44</v>
      </c>
      <c r="I8" s="7" t="s">
        <v>44</v>
      </c>
      <c r="J8" s="5" t="s">
        <v>48</v>
      </c>
      <c r="K8" s="5"/>
    </row>
    <row r="9" spans="1:11" s="1" customFormat="1" ht="21.75" customHeight="1">
      <c r="A9" s="7"/>
      <c r="B9" s="7"/>
      <c r="C9" s="5" t="s">
        <v>51</v>
      </c>
      <c r="D9" s="12" t="s">
        <v>50</v>
      </c>
      <c r="E9" s="5" t="s">
        <v>44</v>
      </c>
      <c r="F9" s="5"/>
      <c r="G9" s="5" t="s">
        <v>44</v>
      </c>
      <c r="H9" s="7" t="s">
        <v>44</v>
      </c>
      <c r="I9" s="7" t="s">
        <v>44</v>
      </c>
      <c r="J9" s="5" t="s">
        <v>48</v>
      </c>
      <c r="K9" s="5"/>
    </row>
    <row r="10" spans="1:11" s="1" customFormat="1" ht="21.75" customHeight="1">
      <c r="A10" s="7"/>
      <c r="B10" s="7"/>
      <c r="C10" s="10" t="s">
        <v>52</v>
      </c>
      <c r="D10" s="12" t="s">
        <v>50</v>
      </c>
      <c r="E10" s="5" t="s">
        <v>44</v>
      </c>
      <c r="F10" s="5"/>
      <c r="G10" s="5" t="s">
        <v>44</v>
      </c>
      <c r="H10" s="7" t="s">
        <v>44</v>
      </c>
      <c r="I10" s="7" t="s">
        <v>44</v>
      </c>
      <c r="J10" s="5" t="s">
        <v>48</v>
      </c>
      <c r="K10" s="5"/>
    </row>
    <row r="11" spans="1:11" s="1" customFormat="1" ht="30" customHeight="1">
      <c r="A11" s="7" t="s">
        <v>53</v>
      </c>
      <c r="B11" s="7"/>
      <c r="C11" s="13" t="e">
        <f>(G5-G10)/(E5-E10)</f>
        <v>#DIV/0!</v>
      </c>
      <c r="D11" s="13"/>
      <c r="E11" s="5" t="s">
        <v>54</v>
      </c>
      <c r="F11" s="5"/>
      <c r="G11" s="10" t="s">
        <v>55</v>
      </c>
      <c r="H11" s="10"/>
      <c r="I11" s="10"/>
      <c r="J11" s="10"/>
      <c r="K11" s="10"/>
    </row>
    <row r="12" spans="1:24" s="1" customFormat="1" ht="84.75" customHeight="1">
      <c r="A12" s="7" t="s">
        <v>56</v>
      </c>
      <c r="B12" s="7"/>
      <c r="C12" s="10" t="s">
        <v>13</v>
      </c>
      <c r="D12" s="10"/>
      <c r="E12" s="10"/>
      <c r="F12" s="10"/>
      <c r="G12" s="10"/>
      <c r="H12" s="10"/>
      <c r="I12" s="10"/>
      <c r="J12" s="10"/>
      <c r="K12" s="10"/>
      <c r="L12" s="24"/>
      <c r="M12" s="24"/>
      <c r="N12" s="24"/>
      <c r="O12" s="24"/>
      <c r="P12" s="24"/>
      <c r="Q12" s="24"/>
      <c r="R12" s="24"/>
      <c r="S12" s="24"/>
      <c r="T12" s="24"/>
      <c r="U12" s="24"/>
      <c r="V12" s="24"/>
      <c r="W12" s="24"/>
      <c r="X12" s="24"/>
    </row>
    <row r="13" spans="1:24" s="1" customFormat="1" ht="27.75" customHeight="1">
      <c r="A13" s="7" t="s">
        <v>58</v>
      </c>
      <c r="B13" s="7"/>
      <c r="C13" s="14" t="s">
        <v>116</v>
      </c>
      <c r="D13" s="14"/>
      <c r="E13" s="14"/>
      <c r="F13" s="7" t="s">
        <v>60</v>
      </c>
      <c r="G13" s="15" t="s">
        <v>59</v>
      </c>
      <c r="H13" s="15"/>
      <c r="I13" s="15"/>
      <c r="J13" s="15"/>
      <c r="K13" s="15"/>
      <c r="L13" s="24"/>
      <c r="M13" s="24"/>
      <c r="N13" s="24"/>
      <c r="O13" s="24"/>
      <c r="P13" s="24"/>
      <c r="Q13" s="24"/>
      <c r="R13" s="24"/>
      <c r="S13" s="24"/>
      <c r="T13" s="24"/>
      <c r="U13" s="24"/>
      <c r="V13" s="24"/>
      <c r="W13" s="24"/>
      <c r="X13" s="24"/>
    </row>
    <row r="14" spans="1:24" s="1" customFormat="1" ht="27.75" customHeight="1">
      <c r="A14" s="7" t="s">
        <v>61</v>
      </c>
      <c r="B14" s="7"/>
      <c r="C14" s="10" t="s">
        <v>55</v>
      </c>
      <c r="D14" s="10"/>
      <c r="E14" s="10"/>
      <c r="F14" s="10"/>
      <c r="G14" s="10"/>
      <c r="H14" s="10"/>
      <c r="I14" s="10"/>
      <c r="J14" s="10"/>
      <c r="K14" s="10"/>
      <c r="L14" s="24"/>
      <c r="M14" s="24"/>
      <c r="N14" s="24"/>
      <c r="O14" s="24"/>
      <c r="P14" s="24"/>
      <c r="Q14" s="24"/>
      <c r="R14" s="24"/>
      <c r="S14" s="24"/>
      <c r="T14" s="24"/>
      <c r="U14" s="24"/>
      <c r="V14" s="24"/>
      <c r="W14" s="24"/>
      <c r="X14" s="24"/>
    </row>
    <row r="15" spans="1:24" s="1" customFormat="1" ht="27.75" customHeight="1">
      <c r="A15" s="5" t="s">
        <v>63</v>
      </c>
      <c r="B15" s="5"/>
      <c r="C15" s="10" t="s">
        <v>157</v>
      </c>
      <c r="D15" s="10"/>
      <c r="E15" s="10"/>
      <c r="F15" s="10"/>
      <c r="G15" s="10"/>
      <c r="H15" s="10"/>
      <c r="I15" s="10"/>
      <c r="J15" s="10"/>
      <c r="K15" s="10"/>
      <c r="L15" s="24"/>
      <c r="M15" s="24"/>
      <c r="N15" s="24"/>
      <c r="O15" s="24"/>
      <c r="P15" s="24"/>
      <c r="Q15" s="24"/>
      <c r="R15" s="24"/>
      <c r="S15" s="24"/>
      <c r="T15" s="24"/>
      <c r="U15" s="24"/>
      <c r="V15" s="24"/>
      <c r="W15" s="24"/>
      <c r="X15" s="24"/>
    </row>
    <row r="16" spans="1:24" s="1" customFormat="1" ht="27.75" customHeight="1">
      <c r="A16" s="16" t="s">
        <v>64</v>
      </c>
      <c r="B16" s="16"/>
      <c r="C16" s="16"/>
      <c r="D16" s="17">
        <v>99.94</v>
      </c>
      <c r="E16" s="17"/>
      <c r="F16" s="18" t="s">
        <v>65</v>
      </c>
      <c r="G16" s="19">
        <f>IF(J5*10&gt;10,10,J5*10)</f>
        <v>9.93754192109547</v>
      </c>
      <c r="H16" s="19"/>
      <c r="I16" s="19"/>
      <c r="J16" s="19"/>
      <c r="K16" s="19"/>
      <c r="L16" s="24"/>
      <c r="M16" s="24"/>
      <c r="N16" s="24"/>
      <c r="O16" s="24"/>
      <c r="P16" s="24"/>
      <c r="Q16" s="24"/>
      <c r="R16" s="24"/>
      <c r="S16" s="24"/>
      <c r="T16" s="24"/>
      <c r="U16" s="24"/>
      <c r="V16" s="24"/>
      <c r="W16" s="24"/>
      <c r="X16" s="24"/>
    </row>
    <row r="17" spans="1:11" s="1" customFormat="1" ht="30" customHeight="1">
      <c r="A17" s="20" t="s">
        <v>66</v>
      </c>
      <c r="B17" s="8" t="s">
        <v>67</v>
      </c>
      <c r="C17" s="8" t="s">
        <v>68</v>
      </c>
      <c r="D17" s="8" t="s">
        <v>69</v>
      </c>
      <c r="E17" s="8"/>
      <c r="F17" s="8" t="s">
        <v>70</v>
      </c>
      <c r="G17" s="8" t="s">
        <v>71</v>
      </c>
      <c r="H17" s="8" t="s">
        <v>72</v>
      </c>
      <c r="I17" s="8" t="s">
        <v>73</v>
      </c>
      <c r="J17" s="8" t="s">
        <v>74</v>
      </c>
      <c r="K17" s="8" t="s">
        <v>75</v>
      </c>
    </row>
    <row r="18" spans="1:11" s="1" customFormat="1" ht="15" customHeight="1">
      <c r="A18" s="20"/>
      <c r="B18" s="20" t="s">
        <v>76</v>
      </c>
      <c r="C18" s="20" t="s">
        <v>77</v>
      </c>
      <c r="D18" s="21" t="s">
        <v>158</v>
      </c>
      <c r="E18" s="21"/>
      <c r="F18" s="20" t="s">
        <v>159</v>
      </c>
      <c r="G18" s="20" t="s">
        <v>79</v>
      </c>
      <c r="H18" s="20" t="s">
        <v>160</v>
      </c>
      <c r="I18" s="7" t="s">
        <v>79</v>
      </c>
      <c r="J18" s="26" t="s">
        <v>161</v>
      </c>
      <c r="K18" s="26" t="s">
        <v>162</v>
      </c>
    </row>
    <row r="19" spans="1:11" s="1" customFormat="1" ht="15" customHeight="1">
      <c r="A19" s="20"/>
      <c r="B19" s="20"/>
      <c r="C19" s="20" t="s">
        <v>82</v>
      </c>
      <c r="D19" s="21" t="s">
        <v>163</v>
      </c>
      <c r="E19" s="21"/>
      <c r="F19" s="22" t="s">
        <v>164</v>
      </c>
      <c r="G19" s="22" t="s">
        <v>99</v>
      </c>
      <c r="H19" s="22" t="s">
        <v>80</v>
      </c>
      <c r="I19" s="7" t="s">
        <v>99</v>
      </c>
      <c r="J19" s="26" t="s">
        <v>164</v>
      </c>
      <c r="K19" s="26" t="s">
        <v>165</v>
      </c>
    </row>
    <row r="20" spans="1:11" s="1" customFormat="1" ht="15" customHeight="1">
      <c r="A20" s="20"/>
      <c r="B20" s="20"/>
      <c r="C20" s="20"/>
      <c r="D20" s="21" t="s">
        <v>166</v>
      </c>
      <c r="E20" s="21"/>
      <c r="F20" s="20" t="s">
        <v>167</v>
      </c>
      <c r="G20" s="20" t="s">
        <v>99</v>
      </c>
      <c r="H20" s="20" t="s">
        <v>80</v>
      </c>
      <c r="I20" s="7" t="s">
        <v>99</v>
      </c>
      <c r="J20" s="26" t="s">
        <v>168</v>
      </c>
      <c r="K20" s="26" t="s">
        <v>165</v>
      </c>
    </row>
    <row r="21" spans="1:11" s="1" customFormat="1" ht="15" customHeight="1">
      <c r="A21" s="20"/>
      <c r="B21" s="20"/>
      <c r="C21" s="20" t="s">
        <v>85</v>
      </c>
      <c r="D21" s="21" t="s">
        <v>85</v>
      </c>
      <c r="E21" s="21"/>
      <c r="F21" s="22" t="s">
        <v>169</v>
      </c>
      <c r="G21" s="22" t="s">
        <v>84</v>
      </c>
      <c r="H21" s="22" t="s">
        <v>80</v>
      </c>
      <c r="I21" s="7" t="s">
        <v>84</v>
      </c>
      <c r="J21" s="26" t="s">
        <v>170</v>
      </c>
      <c r="K21" s="26" t="s">
        <v>165</v>
      </c>
    </row>
    <row r="22" spans="1:11" s="1" customFormat="1" ht="15" customHeight="1">
      <c r="A22" s="20"/>
      <c r="B22" s="20"/>
      <c r="C22" s="20" t="s">
        <v>88</v>
      </c>
      <c r="D22" s="21" t="s">
        <v>171</v>
      </c>
      <c r="E22" s="21"/>
      <c r="F22" s="22" t="s">
        <v>172</v>
      </c>
      <c r="G22" s="22" t="s">
        <v>84</v>
      </c>
      <c r="H22" s="22" t="s">
        <v>80</v>
      </c>
      <c r="I22" s="7" t="s">
        <v>84</v>
      </c>
      <c r="J22" s="26" t="s">
        <v>173</v>
      </c>
      <c r="K22" s="26" t="s">
        <v>174</v>
      </c>
    </row>
    <row r="23" spans="1:11" s="1" customFormat="1" ht="15" customHeight="1">
      <c r="A23" s="20"/>
      <c r="B23" s="20" t="s">
        <v>92</v>
      </c>
      <c r="C23" s="20" t="s">
        <v>95</v>
      </c>
      <c r="D23" s="21" t="s">
        <v>175</v>
      </c>
      <c r="E23" s="21"/>
      <c r="F23" s="20" t="s">
        <v>176</v>
      </c>
      <c r="G23" s="20" t="s">
        <v>84</v>
      </c>
      <c r="H23" s="20" t="s">
        <v>80</v>
      </c>
      <c r="I23" s="7" t="s">
        <v>84</v>
      </c>
      <c r="J23" s="26" t="s">
        <v>177</v>
      </c>
      <c r="K23" s="26" t="s">
        <v>165</v>
      </c>
    </row>
    <row r="24" spans="1:11" s="1" customFormat="1" ht="15" customHeight="1">
      <c r="A24" s="20"/>
      <c r="B24" s="20"/>
      <c r="C24" s="20"/>
      <c r="D24" s="21" t="s">
        <v>178</v>
      </c>
      <c r="E24" s="21"/>
      <c r="F24" s="20" t="s">
        <v>179</v>
      </c>
      <c r="G24" s="20" t="s">
        <v>84</v>
      </c>
      <c r="H24" s="20" t="s">
        <v>80</v>
      </c>
      <c r="I24" s="7" t="s">
        <v>84</v>
      </c>
      <c r="J24" s="26" t="s">
        <v>180</v>
      </c>
      <c r="K24" s="26" t="s">
        <v>165</v>
      </c>
    </row>
    <row r="25" spans="1:11" s="1" customFormat="1" ht="15" customHeight="1">
      <c r="A25" s="20"/>
      <c r="B25" s="20"/>
      <c r="C25" s="20" t="s">
        <v>100</v>
      </c>
      <c r="D25" s="21" t="s">
        <v>181</v>
      </c>
      <c r="E25" s="21"/>
      <c r="F25" s="22" t="s">
        <v>182</v>
      </c>
      <c r="G25" s="22" t="s">
        <v>84</v>
      </c>
      <c r="H25" s="22" t="s">
        <v>80</v>
      </c>
      <c r="I25" s="7" t="s">
        <v>84</v>
      </c>
      <c r="J25" s="26" t="s">
        <v>183</v>
      </c>
      <c r="K25" s="26" t="s">
        <v>165</v>
      </c>
    </row>
    <row r="26" spans="1:11" s="1" customFormat="1" ht="15" customHeight="1">
      <c r="A26" s="20"/>
      <c r="B26" s="20" t="s">
        <v>102</v>
      </c>
      <c r="C26" s="20" t="s">
        <v>103</v>
      </c>
      <c r="D26" s="21" t="s">
        <v>184</v>
      </c>
      <c r="E26" s="21"/>
      <c r="F26" s="20" t="s">
        <v>185</v>
      </c>
      <c r="G26" s="20" t="s">
        <v>84</v>
      </c>
      <c r="H26" s="20" t="s">
        <v>147</v>
      </c>
      <c r="I26" s="7" t="s">
        <v>84</v>
      </c>
      <c r="J26" s="26" t="s">
        <v>183</v>
      </c>
      <c r="K26" s="26" t="s">
        <v>165</v>
      </c>
    </row>
    <row r="27" spans="1:11" s="2" customFormat="1" ht="42" customHeight="1">
      <c r="A27" s="23"/>
      <c r="B27" s="1"/>
      <c r="C27" s="1"/>
      <c r="D27" s="1"/>
      <c r="E27" s="1"/>
      <c r="F27" s="1"/>
      <c r="G27" s="1"/>
      <c r="H27" s="1"/>
      <c r="I27" s="1"/>
      <c r="J27" s="1"/>
      <c r="K27" s="1"/>
    </row>
    <row r="28" spans="1:11" s="2" customFormat="1" ht="42" customHeight="1">
      <c r="A28" s="23"/>
      <c r="B28" s="1"/>
      <c r="C28" s="1"/>
      <c r="D28" s="1"/>
      <c r="E28" s="1"/>
      <c r="F28" s="1"/>
      <c r="G28" s="1"/>
      <c r="H28" s="1"/>
      <c r="I28" s="1"/>
      <c r="J28" s="1"/>
      <c r="K28" s="1"/>
    </row>
    <row r="29" spans="1:11" s="2" customFormat="1" ht="42" customHeight="1">
      <c r="A29" s="23"/>
      <c r="B29" s="1"/>
      <c r="C29" s="1"/>
      <c r="D29" s="1"/>
      <c r="E29" s="1"/>
      <c r="F29" s="1"/>
      <c r="G29" s="1"/>
      <c r="H29" s="1"/>
      <c r="I29" s="1"/>
      <c r="J29" s="1"/>
      <c r="K29" s="1"/>
    </row>
    <row r="30" spans="1:11" s="2" customFormat="1" ht="42" customHeight="1">
      <c r="A30" s="23"/>
      <c r="B30" s="1"/>
      <c r="C30" s="1"/>
      <c r="D30" s="1"/>
      <c r="E30" s="1"/>
      <c r="F30" s="1"/>
      <c r="G30" s="1"/>
      <c r="H30" s="1"/>
      <c r="I30" s="1"/>
      <c r="J30" s="1"/>
      <c r="K30" s="1"/>
    </row>
    <row r="31" spans="1:11" s="2" customFormat="1" ht="42" customHeight="1">
      <c r="A31" s="23"/>
      <c r="B31" s="1"/>
      <c r="C31" s="1"/>
      <c r="D31" s="1"/>
      <c r="E31" s="1"/>
      <c r="F31" s="1"/>
      <c r="G31" s="1"/>
      <c r="H31" s="1"/>
      <c r="I31" s="1"/>
      <c r="J31" s="1"/>
      <c r="K31" s="1"/>
    </row>
    <row r="32" spans="1:11" s="2" customFormat="1" ht="42" customHeight="1">
      <c r="A32" s="23"/>
      <c r="B32" s="1"/>
      <c r="C32" s="1"/>
      <c r="D32" s="1"/>
      <c r="E32" s="1"/>
      <c r="F32" s="1"/>
      <c r="G32" s="1"/>
      <c r="H32" s="1"/>
      <c r="I32" s="1"/>
      <c r="J32" s="1"/>
      <c r="K32" s="1"/>
    </row>
    <row r="33" spans="1:11" s="2" customFormat="1" ht="42" customHeight="1">
      <c r="A33" s="23"/>
      <c r="B33" s="1"/>
      <c r="C33" s="1"/>
      <c r="D33" s="1"/>
      <c r="E33" s="1"/>
      <c r="F33" s="1"/>
      <c r="G33" s="1"/>
      <c r="H33" s="1"/>
      <c r="I33" s="1"/>
      <c r="J33" s="1"/>
      <c r="K33" s="1"/>
    </row>
    <row r="34" spans="1:11" s="2" customFormat="1" ht="42" customHeight="1">
      <c r="A34" s="23"/>
      <c r="B34" s="1"/>
      <c r="C34" s="1"/>
      <c r="D34" s="1"/>
      <c r="E34" s="1"/>
      <c r="F34" s="1"/>
      <c r="G34" s="1"/>
      <c r="H34" s="1"/>
      <c r="I34" s="1"/>
      <c r="J34" s="1"/>
      <c r="K34" s="1"/>
    </row>
  </sheetData>
  <sheetProtection/>
  <mergeCells count="56">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D26:E26"/>
    <mergeCell ref="A17:A26"/>
    <mergeCell ref="B18:B22"/>
    <mergeCell ref="B23:B25"/>
    <mergeCell ref="C6:C7"/>
    <mergeCell ref="C19:C20"/>
    <mergeCell ref="C23:C24"/>
    <mergeCell ref="A4:B1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X37"/>
  <sheetViews>
    <sheetView zoomScaleSheetLayoutView="100" workbookViewId="0" topLeftCell="A1">
      <selection activeCell="A1" sqref="A1:IV65536"/>
    </sheetView>
  </sheetViews>
  <sheetFormatPr defaultColWidth="8.375" defaultRowHeight="12" customHeight="1"/>
  <cols>
    <col min="1" max="1" width="6.00390625" style="3" customWidth="1"/>
    <col min="2" max="2" width="13.125" style="1" customWidth="1"/>
    <col min="3" max="3" width="21.50390625" style="1" customWidth="1"/>
    <col min="4" max="4" width="12.25390625" style="1" customWidth="1"/>
    <col min="5" max="5" width="14.125" style="1" customWidth="1"/>
    <col min="6" max="7" width="15.875" style="1" customWidth="1"/>
    <col min="8" max="9" width="13.875" style="1" customWidth="1"/>
    <col min="10" max="10" width="13.625" style="1" customWidth="1"/>
    <col min="11" max="11" width="17.25390625" style="1" customWidth="1"/>
    <col min="12" max="16384" width="8.375" style="1" customWidth="1"/>
  </cols>
  <sheetData>
    <row r="1" spans="1:24" s="1" customFormat="1" ht="33" customHeight="1">
      <c r="A1" s="4" t="s">
        <v>28</v>
      </c>
      <c r="B1" s="4"/>
      <c r="C1" s="4"/>
      <c r="D1" s="4"/>
      <c r="E1" s="4"/>
      <c r="F1" s="4"/>
      <c r="G1" s="4"/>
      <c r="H1" s="4"/>
      <c r="I1" s="4"/>
      <c r="J1" s="4"/>
      <c r="K1" s="4"/>
      <c r="L1" s="24"/>
      <c r="M1" s="24"/>
      <c r="N1" s="24"/>
      <c r="O1" s="24"/>
      <c r="P1" s="24"/>
      <c r="Q1" s="24"/>
      <c r="R1" s="24"/>
      <c r="S1" s="24"/>
      <c r="T1" s="24"/>
      <c r="U1" s="24"/>
      <c r="V1" s="24"/>
      <c r="W1" s="24"/>
      <c r="X1" s="24"/>
    </row>
    <row r="2" spans="1:24" s="1" customFormat="1" ht="21.75" customHeight="1">
      <c r="A2" s="5" t="s">
        <v>4</v>
      </c>
      <c r="B2" s="5"/>
      <c r="C2" s="6" t="s">
        <v>15</v>
      </c>
      <c r="D2" s="6"/>
      <c r="E2" s="6"/>
      <c r="F2" s="5" t="s">
        <v>29</v>
      </c>
      <c r="G2" s="5" t="s">
        <v>186</v>
      </c>
      <c r="H2" s="5"/>
      <c r="I2" s="5"/>
      <c r="J2" s="5"/>
      <c r="K2" s="5"/>
      <c r="L2" s="25"/>
      <c r="M2" s="25"/>
      <c r="N2" s="25"/>
      <c r="O2" s="25"/>
      <c r="P2" s="25"/>
      <c r="Q2" s="25"/>
      <c r="R2" s="25"/>
      <c r="S2" s="25"/>
      <c r="T2" s="24"/>
      <c r="U2" s="24"/>
      <c r="V2" s="24"/>
      <c r="W2" s="24"/>
      <c r="X2" s="24"/>
    </row>
    <row r="3" spans="1:24" s="1" customFormat="1" ht="21.75" customHeight="1">
      <c r="A3" s="5" t="s">
        <v>31</v>
      </c>
      <c r="B3" s="5"/>
      <c r="C3" s="5" t="s">
        <v>187</v>
      </c>
      <c r="D3" s="5"/>
      <c r="E3" s="5"/>
      <c r="F3" s="5" t="s">
        <v>33</v>
      </c>
      <c r="G3" s="5" t="s">
        <v>188</v>
      </c>
      <c r="H3" s="5"/>
      <c r="I3" s="5"/>
      <c r="J3" s="5"/>
      <c r="K3" s="5"/>
      <c r="L3" s="25"/>
      <c r="M3" s="25"/>
      <c r="N3" s="25"/>
      <c r="O3" s="25"/>
      <c r="P3" s="25"/>
      <c r="Q3" s="25"/>
      <c r="R3" s="25"/>
      <c r="S3" s="25"/>
      <c r="T3" s="24"/>
      <c r="U3" s="24"/>
      <c r="V3" s="24"/>
      <c r="W3" s="24"/>
      <c r="X3" s="24"/>
    </row>
    <row r="4" spans="1:24" s="1" customFormat="1" ht="21.75" customHeight="1">
      <c r="A4" s="7" t="s">
        <v>35</v>
      </c>
      <c r="B4" s="7"/>
      <c r="C4" s="8" t="s">
        <v>36</v>
      </c>
      <c r="D4" s="8"/>
      <c r="E4" s="8" t="s">
        <v>37</v>
      </c>
      <c r="F4" s="8"/>
      <c r="G4" s="8" t="s">
        <v>38</v>
      </c>
      <c r="H4" s="8" t="s">
        <v>39</v>
      </c>
      <c r="I4" s="8" t="s">
        <v>40</v>
      </c>
      <c r="J4" s="8" t="s">
        <v>41</v>
      </c>
      <c r="K4" s="8"/>
      <c r="L4" s="25"/>
      <c r="M4" s="25"/>
      <c r="N4" s="25"/>
      <c r="O4" s="25"/>
      <c r="P4" s="25"/>
      <c r="Q4" s="25"/>
      <c r="R4" s="25"/>
      <c r="S4" s="25"/>
      <c r="T4" s="24"/>
      <c r="U4" s="24"/>
      <c r="V4" s="24"/>
      <c r="W4" s="24"/>
      <c r="X4" s="24"/>
    </row>
    <row r="5" spans="1:11" s="1" customFormat="1" ht="21.75" customHeight="1">
      <c r="A5" s="7"/>
      <c r="B5" s="7"/>
      <c r="C5" s="9" t="s">
        <v>27</v>
      </c>
      <c r="D5" s="9"/>
      <c r="E5" s="5">
        <f aca="true" t="shared" si="0" ref="E5:I5">E6+E7+E8+E9+E10</f>
        <v>0</v>
      </c>
      <c r="F5" s="5"/>
      <c r="G5" s="5">
        <f t="shared" si="0"/>
        <v>1000</v>
      </c>
      <c r="H5" s="7">
        <f t="shared" si="0"/>
        <v>1000</v>
      </c>
      <c r="I5" s="7">
        <f t="shared" si="0"/>
        <v>1000</v>
      </c>
      <c r="J5" s="13">
        <f>I5/H5</f>
        <v>1</v>
      </c>
      <c r="K5" s="13"/>
    </row>
    <row r="6" spans="1:11" s="1" customFormat="1" ht="21.75" customHeight="1">
      <c r="A6" s="7"/>
      <c r="B6" s="7"/>
      <c r="C6" s="10" t="s">
        <v>42</v>
      </c>
      <c r="D6" s="11" t="s">
        <v>43</v>
      </c>
      <c r="E6" s="5">
        <v>0</v>
      </c>
      <c r="F6" s="5"/>
      <c r="G6" s="5">
        <v>0</v>
      </c>
      <c r="H6" s="7">
        <v>0</v>
      </c>
      <c r="I6" s="7">
        <v>0</v>
      </c>
      <c r="J6" s="5">
        <v>0</v>
      </c>
      <c r="K6" s="5"/>
    </row>
    <row r="7" spans="1:11" s="1" customFormat="1" ht="21.75" customHeight="1">
      <c r="A7" s="7"/>
      <c r="B7" s="7"/>
      <c r="C7" s="10"/>
      <c r="D7" s="11" t="s">
        <v>47</v>
      </c>
      <c r="E7" s="5">
        <v>0</v>
      </c>
      <c r="F7" s="5"/>
      <c r="G7" s="5">
        <v>0</v>
      </c>
      <c r="H7" s="7">
        <v>0</v>
      </c>
      <c r="I7" s="7">
        <v>0</v>
      </c>
      <c r="J7" s="5">
        <v>0</v>
      </c>
      <c r="K7" s="5"/>
    </row>
    <row r="8" spans="1:11" s="1" customFormat="1" ht="21.75" customHeight="1">
      <c r="A8" s="7"/>
      <c r="B8" s="7"/>
      <c r="C8" s="5" t="s">
        <v>49</v>
      </c>
      <c r="D8" s="12" t="s">
        <v>50</v>
      </c>
      <c r="E8" s="5">
        <v>0</v>
      </c>
      <c r="F8" s="5"/>
      <c r="G8" s="5">
        <v>0</v>
      </c>
      <c r="H8" s="7">
        <v>0</v>
      </c>
      <c r="I8" s="7">
        <v>0</v>
      </c>
      <c r="J8" s="5">
        <v>0</v>
      </c>
      <c r="K8" s="5"/>
    </row>
    <row r="9" spans="1:11" s="1" customFormat="1" ht="21.75" customHeight="1">
      <c r="A9" s="7"/>
      <c r="B9" s="7"/>
      <c r="C9" s="5" t="s">
        <v>51</v>
      </c>
      <c r="D9" s="12" t="s">
        <v>50</v>
      </c>
      <c r="E9" s="5">
        <v>0</v>
      </c>
      <c r="F9" s="5"/>
      <c r="G9" s="5">
        <v>0</v>
      </c>
      <c r="H9" s="7">
        <v>0</v>
      </c>
      <c r="I9" s="7">
        <v>0</v>
      </c>
      <c r="J9" s="5">
        <v>0</v>
      </c>
      <c r="K9" s="5"/>
    </row>
    <row r="10" spans="1:11" s="1" customFormat="1" ht="21.75" customHeight="1">
      <c r="A10" s="7"/>
      <c r="B10" s="7"/>
      <c r="C10" s="7" t="s">
        <v>189</v>
      </c>
      <c r="D10" s="12" t="s">
        <v>50</v>
      </c>
      <c r="E10" s="5">
        <v>0</v>
      </c>
      <c r="F10" s="5"/>
      <c r="G10" s="5">
        <v>1000</v>
      </c>
      <c r="H10" s="7">
        <v>1000</v>
      </c>
      <c r="I10" s="7">
        <v>1000</v>
      </c>
      <c r="J10" s="5">
        <v>0</v>
      </c>
      <c r="K10" s="5"/>
    </row>
    <row r="11" spans="1:11" s="1" customFormat="1" ht="30" customHeight="1">
      <c r="A11" s="7" t="s">
        <v>53</v>
      </c>
      <c r="B11" s="7"/>
      <c r="C11" s="13" t="e">
        <f>(G5-G10)/(E5-E10)</f>
        <v>#DIV/0!</v>
      </c>
      <c r="D11" s="13"/>
      <c r="E11" s="5" t="s">
        <v>54</v>
      </c>
      <c r="F11" s="5"/>
      <c r="G11" s="10" t="s">
        <v>55</v>
      </c>
      <c r="H11" s="10"/>
      <c r="I11" s="10"/>
      <c r="J11" s="10"/>
      <c r="K11" s="10"/>
    </row>
    <row r="12" spans="1:24" s="1" customFormat="1" ht="84.75" customHeight="1">
      <c r="A12" s="7" t="s">
        <v>56</v>
      </c>
      <c r="B12" s="7"/>
      <c r="C12" s="26" t="s">
        <v>190</v>
      </c>
      <c r="D12" s="26"/>
      <c r="E12" s="26"/>
      <c r="F12" s="26"/>
      <c r="G12" s="26"/>
      <c r="H12" s="26"/>
      <c r="I12" s="26"/>
      <c r="J12" s="26"/>
      <c r="K12" s="26"/>
      <c r="L12" s="24"/>
      <c r="M12" s="24"/>
      <c r="N12" s="24"/>
      <c r="O12" s="24"/>
      <c r="P12" s="24"/>
      <c r="Q12" s="24"/>
      <c r="R12" s="24"/>
      <c r="S12" s="24"/>
      <c r="T12" s="24"/>
      <c r="U12" s="24"/>
      <c r="V12" s="24"/>
      <c r="W12" s="24"/>
      <c r="X12" s="24"/>
    </row>
    <row r="13" spans="1:24" s="1" customFormat="1" ht="27.75" customHeight="1">
      <c r="A13" s="7" t="s">
        <v>58</v>
      </c>
      <c r="B13" s="7"/>
      <c r="C13" s="14" t="s">
        <v>59</v>
      </c>
      <c r="D13" s="14"/>
      <c r="E13" s="14"/>
      <c r="F13" s="7" t="s">
        <v>60</v>
      </c>
      <c r="G13" s="15" t="s">
        <v>117</v>
      </c>
      <c r="H13" s="15"/>
      <c r="I13" s="15"/>
      <c r="J13" s="15"/>
      <c r="K13" s="15"/>
      <c r="L13" s="24"/>
      <c r="M13" s="24"/>
      <c r="N13" s="24"/>
      <c r="O13" s="24"/>
      <c r="P13" s="24"/>
      <c r="Q13" s="24"/>
      <c r="R13" s="24"/>
      <c r="S13" s="24"/>
      <c r="T13" s="24"/>
      <c r="U13" s="24"/>
      <c r="V13" s="24"/>
      <c r="W13" s="24"/>
      <c r="X13" s="24"/>
    </row>
    <row r="14" spans="1:24" s="1" customFormat="1" ht="27.75" customHeight="1">
      <c r="A14" s="7" t="s">
        <v>61</v>
      </c>
      <c r="B14" s="7"/>
      <c r="C14" s="10" t="s">
        <v>191</v>
      </c>
      <c r="D14" s="10"/>
      <c r="E14" s="10"/>
      <c r="F14" s="10"/>
      <c r="G14" s="10"/>
      <c r="H14" s="10"/>
      <c r="I14" s="10"/>
      <c r="J14" s="10"/>
      <c r="K14" s="10"/>
      <c r="L14" s="24"/>
      <c r="M14" s="24"/>
      <c r="N14" s="24"/>
      <c r="O14" s="24"/>
      <c r="P14" s="24"/>
      <c r="Q14" s="24"/>
      <c r="R14" s="24"/>
      <c r="S14" s="24"/>
      <c r="T14" s="24"/>
      <c r="U14" s="24"/>
      <c r="V14" s="24"/>
      <c r="W14" s="24"/>
      <c r="X14" s="24"/>
    </row>
    <row r="15" spans="1:24" s="1" customFormat="1" ht="46.5" customHeight="1">
      <c r="A15" s="5" t="s">
        <v>63</v>
      </c>
      <c r="B15" s="5"/>
      <c r="C15" s="26" t="s">
        <v>192</v>
      </c>
      <c r="D15" s="26"/>
      <c r="E15" s="26"/>
      <c r="F15" s="26"/>
      <c r="G15" s="26"/>
      <c r="H15" s="26"/>
      <c r="I15" s="26"/>
      <c r="J15" s="26"/>
      <c r="K15" s="26"/>
      <c r="L15" s="24"/>
      <c r="M15" s="24"/>
      <c r="N15" s="24"/>
      <c r="O15" s="24"/>
      <c r="P15" s="24"/>
      <c r="Q15" s="24"/>
      <c r="R15" s="24"/>
      <c r="S15" s="24"/>
      <c r="T15" s="24"/>
      <c r="U15" s="24"/>
      <c r="V15" s="24"/>
      <c r="W15" s="24"/>
      <c r="X15" s="24"/>
    </row>
    <row r="16" spans="1:24" s="1" customFormat="1" ht="27.75" customHeight="1">
      <c r="A16" s="16" t="s">
        <v>64</v>
      </c>
      <c r="B16" s="16"/>
      <c r="C16" s="16"/>
      <c r="D16" s="17">
        <v>94</v>
      </c>
      <c r="E16" s="17"/>
      <c r="F16" s="18" t="s">
        <v>65</v>
      </c>
      <c r="G16" s="19">
        <f>IF(J5*10&gt;10,10,J5*10)</f>
        <v>10</v>
      </c>
      <c r="H16" s="19"/>
      <c r="I16" s="19"/>
      <c r="J16" s="19"/>
      <c r="K16" s="19"/>
      <c r="L16" s="24"/>
      <c r="M16" s="24"/>
      <c r="N16" s="24"/>
      <c r="O16" s="24"/>
      <c r="P16" s="24"/>
      <c r="Q16" s="24"/>
      <c r="R16" s="24"/>
      <c r="S16" s="24"/>
      <c r="T16" s="24"/>
      <c r="U16" s="24"/>
      <c r="V16" s="24"/>
      <c r="W16" s="24"/>
      <c r="X16" s="24"/>
    </row>
    <row r="17" spans="1:11" s="1" customFormat="1" ht="30" customHeight="1">
      <c r="A17" s="20" t="s">
        <v>66</v>
      </c>
      <c r="B17" s="8" t="s">
        <v>67</v>
      </c>
      <c r="C17" s="8" t="s">
        <v>68</v>
      </c>
      <c r="D17" s="8" t="s">
        <v>69</v>
      </c>
      <c r="E17" s="8"/>
      <c r="F17" s="8" t="s">
        <v>70</v>
      </c>
      <c r="G17" s="8" t="s">
        <v>71</v>
      </c>
      <c r="H17" s="8" t="s">
        <v>72</v>
      </c>
      <c r="I17" s="8" t="s">
        <v>73</v>
      </c>
      <c r="J17" s="8" t="s">
        <v>74</v>
      </c>
      <c r="K17" s="8" t="s">
        <v>75</v>
      </c>
    </row>
    <row r="18" spans="1:11" s="1" customFormat="1" ht="15" customHeight="1">
      <c r="A18" s="20"/>
      <c r="B18" s="20" t="s">
        <v>76</v>
      </c>
      <c r="C18" s="20" t="s">
        <v>77</v>
      </c>
      <c r="D18" s="21" t="s">
        <v>193</v>
      </c>
      <c r="E18" s="21"/>
      <c r="F18" s="20" t="s">
        <v>194</v>
      </c>
      <c r="G18" s="20" t="s">
        <v>84</v>
      </c>
      <c r="H18" s="20" t="s">
        <v>146</v>
      </c>
      <c r="I18" s="27">
        <v>10</v>
      </c>
      <c r="J18" s="26" t="s">
        <v>81</v>
      </c>
      <c r="K18" s="26" t="s">
        <v>55</v>
      </c>
    </row>
    <row r="19" spans="1:11" s="1" customFormat="1" ht="15" customHeight="1">
      <c r="A19" s="20"/>
      <c r="B19" s="20"/>
      <c r="C19" s="20"/>
      <c r="D19" s="21" t="s">
        <v>195</v>
      </c>
      <c r="E19" s="21"/>
      <c r="F19" s="20" t="s">
        <v>196</v>
      </c>
      <c r="G19" s="20" t="s">
        <v>84</v>
      </c>
      <c r="H19" s="20" t="s">
        <v>197</v>
      </c>
      <c r="I19" s="27">
        <v>10</v>
      </c>
      <c r="J19" s="26" t="s">
        <v>81</v>
      </c>
      <c r="K19" s="26" t="s">
        <v>55</v>
      </c>
    </row>
    <row r="20" spans="1:11" s="1" customFormat="1" ht="15" customHeight="1">
      <c r="A20" s="20"/>
      <c r="B20" s="20"/>
      <c r="C20" s="20" t="s">
        <v>82</v>
      </c>
      <c r="D20" s="21" t="s">
        <v>198</v>
      </c>
      <c r="E20" s="21"/>
      <c r="F20" s="22" t="s">
        <v>127</v>
      </c>
      <c r="G20" s="22" t="s">
        <v>84</v>
      </c>
      <c r="H20" s="22" t="s">
        <v>199</v>
      </c>
      <c r="I20" s="27">
        <v>9</v>
      </c>
      <c r="J20" s="26" t="s">
        <v>200</v>
      </c>
      <c r="K20" s="26" t="s">
        <v>201</v>
      </c>
    </row>
    <row r="21" spans="1:11" s="1" customFormat="1" ht="15" customHeight="1">
      <c r="A21" s="20"/>
      <c r="B21" s="20"/>
      <c r="C21" s="20" t="s">
        <v>85</v>
      </c>
      <c r="D21" s="21" t="s">
        <v>202</v>
      </c>
      <c r="E21" s="21"/>
      <c r="F21" s="22" t="s">
        <v>127</v>
      </c>
      <c r="G21" s="22" t="s">
        <v>99</v>
      </c>
      <c r="H21" s="22" t="s">
        <v>46</v>
      </c>
      <c r="I21" s="27">
        <v>5</v>
      </c>
      <c r="J21" s="26" t="s">
        <v>81</v>
      </c>
      <c r="K21" s="26" t="s">
        <v>55</v>
      </c>
    </row>
    <row r="22" spans="1:11" s="1" customFormat="1" ht="15" customHeight="1">
      <c r="A22" s="20"/>
      <c r="B22" s="20"/>
      <c r="C22" s="20"/>
      <c r="D22" s="21" t="s">
        <v>203</v>
      </c>
      <c r="E22" s="21"/>
      <c r="F22" s="20" t="s">
        <v>204</v>
      </c>
      <c r="G22" s="20" t="s">
        <v>99</v>
      </c>
      <c r="H22" s="20" t="s">
        <v>87</v>
      </c>
      <c r="I22" s="27">
        <v>0</v>
      </c>
      <c r="J22" s="26" t="s">
        <v>200</v>
      </c>
      <c r="K22" s="26" t="s">
        <v>205</v>
      </c>
    </row>
    <row r="23" spans="1:11" s="1" customFormat="1" ht="15" customHeight="1">
      <c r="A23" s="20"/>
      <c r="B23" s="20"/>
      <c r="C23" s="20" t="s">
        <v>88</v>
      </c>
      <c r="D23" s="21" t="s">
        <v>206</v>
      </c>
      <c r="E23" s="21"/>
      <c r="F23" s="22" t="s">
        <v>207</v>
      </c>
      <c r="G23" s="22" t="s">
        <v>84</v>
      </c>
      <c r="H23" s="22" t="s">
        <v>208</v>
      </c>
      <c r="I23" s="27">
        <v>10</v>
      </c>
      <c r="J23" s="26" t="s">
        <v>81</v>
      </c>
      <c r="K23" s="26" t="s">
        <v>55</v>
      </c>
    </row>
    <row r="24" spans="1:11" s="1" customFormat="1" ht="15" customHeight="1">
      <c r="A24" s="20"/>
      <c r="B24" s="20" t="s">
        <v>92</v>
      </c>
      <c r="C24" s="20" t="s">
        <v>93</v>
      </c>
      <c r="D24" s="21" t="s">
        <v>209</v>
      </c>
      <c r="E24" s="21"/>
      <c r="F24" s="20" t="s">
        <v>210</v>
      </c>
      <c r="G24" s="20" t="s">
        <v>211</v>
      </c>
      <c r="H24" s="20" t="s">
        <v>212</v>
      </c>
      <c r="I24" s="27">
        <v>6</v>
      </c>
      <c r="J24" s="26" t="s">
        <v>81</v>
      </c>
      <c r="K24" s="26" t="s">
        <v>55</v>
      </c>
    </row>
    <row r="25" spans="1:11" s="1" customFormat="1" ht="15" customHeight="1">
      <c r="A25" s="20"/>
      <c r="B25" s="20"/>
      <c r="C25" s="20"/>
      <c r="D25" s="21" t="s">
        <v>213</v>
      </c>
      <c r="E25" s="21"/>
      <c r="F25" s="20" t="s">
        <v>214</v>
      </c>
      <c r="G25" s="20" t="s">
        <v>211</v>
      </c>
      <c r="H25" s="20" t="s">
        <v>215</v>
      </c>
      <c r="I25" s="27">
        <v>6</v>
      </c>
      <c r="J25" s="26" t="s">
        <v>81</v>
      </c>
      <c r="K25" s="26" t="s">
        <v>55</v>
      </c>
    </row>
    <row r="26" spans="1:11" s="1" customFormat="1" ht="15" customHeight="1">
      <c r="A26" s="20"/>
      <c r="B26" s="20"/>
      <c r="C26" s="20" t="s">
        <v>97</v>
      </c>
      <c r="D26" s="21" t="s">
        <v>216</v>
      </c>
      <c r="E26" s="21"/>
      <c r="F26" s="22" t="s">
        <v>127</v>
      </c>
      <c r="G26" s="22" t="s">
        <v>211</v>
      </c>
      <c r="H26" s="22" t="s">
        <v>46</v>
      </c>
      <c r="I26" s="27">
        <v>6</v>
      </c>
      <c r="J26" s="26" t="s">
        <v>81</v>
      </c>
      <c r="K26" s="26" t="s">
        <v>55</v>
      </c>
    </row>
    <row r="27" spans="1:11" s="1" customFormat="1" ht="15" customHeight="1">
      <c r="A27" s="20"/>
      <c r="B27" s="20"/>
      <c r="C27" s="20"/>
      <c r="D27" s="21" t="s">
        <v>217</v>
      </c>
      <c r="E27" s="21"/>
      <c r="F27" s="20" t="s">
        <v>127</v>
      </c>
      <c r="G27" s="20" t="s">
        <v>211</v>
      </c>
      <c r="H27" s="20" t="s">
        <v>46</v>
      </c>
      <c r="I27" s="27">
        <v>6</v>
      </c>
      <c r="J27" s="26" t="s">
        <v>81</v>
      </c>
      <c r="K27" s="26" t="s">
        <v>55</v>
      </c>
    </row>
    <row r="28" spans="1:11" s="1" customFormat="1" ht="15" customHeight="1">
      <c r="A28" s="20"/>
      <c r="B28" s="20"/>
      <c r="C28" s="20" t="s">
        <v>100</v>
      </c>
      <c r="D28" s="21" t="s">
        <v>218</v>
      </c>
      <c r="E28" s="21"/>
      <c r="F28" s="22" t="s">
        <v>219</v>
      </c>
      <c r="G28" s="22" t="s">
        <v>211</v>
      </c>
      <c r="H28" s="22" t="s">
        <v>215</v>
      </c>
      <c r="I28" s="27">
        <v>6</v>
      </c>
      <c r="J28" s="26" t="s">
        <v>81</v>
      </c>
      <c r="K28" s="26" t="s">
        <v>55</v>
      </c>
    </row>
    <row r="29" spans="1:11" s="1" customFormat="1" ht="15" customHeight="1">
      <c r="A29" s="20"/>
      <c r="B29" s="20" t="s">
        <v>102</v>
      </c>
      <c r="C29" s="20" t="s">
        <v>103</v>
      </c>
      <c r="D29" s="21" t="s">
        <v>220</v>
      </c>
      <c r="E29" s="21"/>
      <c r="F29" s="20" t="s">
        <v>185</v>
      </c>
      <c r="G29" s="20" t="s">
        <v>84</v>
      </c>
      <c r="H29" s="20" t="s">
        <v>199</v>
      </c>
      <c r="I29" s="27">
        <v>10</v>
      </c>
      <c r="J29" s="26" t="s">
        <v>81</v>
      </c>
      <c r="K29" s="26" t="s">
        <v>55</v>
      </c>
    </row>
    <row r="30" spans="1:11" s="2" customFormat="1" ht="42" customHeight="1">
      <c r="A30" s="23"/>
      <c r="B30" s="1"/>
      <c r="C30" s="1"/>
      <c r="D30" s="1"/>
      <c r="E30" s="1"/>
      <c r="F30" s="1"/>
      <c r="G30" s="1"/>
      <c r="H30" s="1"/>
      <c r="I30" s="1"/>
      <c r="J30" s="1"/>
      <c r="K30" s="1"/>
    </row>
    <row r="31" spans="1:11" s="2" customFormat="1" ht="42" customHeight="1">
      <c r="A31" s="23"/>
      <c r="B31" s="1"/>
      <c r="C31" s="1"/>
      <c r="D31" s="1"/>
      <c r="E31" s="1"/>
      <c r="F31" s="1"/>
      <c r="G31" s="1"/>
      <c r="H31" s="1"/>
      <c r="I31" s="1"/>
      <c r="J31" s="1"/>
      <c r="K31" s="1"/>
    </row>
    <row r="32" spans="1:11" s="2" customFormat="1" ht="42" customHeight="1">
      <c r="A32" s="23"/>
      <c r="B32" s="1"/>
      <c r="C32" s="1"/>
      <c r="D32" s="1"/>
      <c r="E32" s="1"/>
      <c r="F32" s="1"/>
      <c r="G32" s="1"/>
      <c r="H32" s="1"/>
      <c r="I32" s="1"/>
      <c r="J32" s="1"/>
      <c r="K32" s="1"/>
    </row>
    <row r="33" spans="1:11" s="2" customFormat="1" ht="42" customHeight="1">
      <c r="A33" s="23"/>
      <c r="B33" s="1"/>
      <c r="C33" s="1"/>
      <c r="D33" s="1"/>
      <c r="E33" s="1"/>
      <c r="F33" s="1"/>
      <c r="G33" s="1"/>
      <c r="H33" s="1"/>
      <c r="I33" s="1"/>
      <c r="J33" s="1"/>
      <c r="K33" s="1"/>
    </row>
    <row r="34" spans="1:11" s="2" customFormat="1" ht="42" customHeight="1">
      <c r="A34" s="23"/>
      <c r="B34" s="1"/>
      <c r="C34" s="1"/>
      <c r="D34" s="1"/>
      <c r="E34" s="1"/>
      <c r="F34" s="1"/>
      <c r="G34" s="1"/>
      <c r="H34" s="1"/>
      <c r="I34" s="1"/>
      <c r="J34" s="1"/>
      <c r="K34" s="1"/>
    </row>
    <row r="35" spans="1:11" s="2" customFormat="1" ht="42" customHeight="1">
      <c r="A35" s="23"/>
      <c r="B35" s="1"/>
      <c r="C35" s="1"/>
      <c r="D35" s="1"/>
      <c r="E35" s="1"/>
      <c r="F35" s="1"/>
      <c r="G35" s="1"/>
      <c r="H35" s="1"/>
      <c r="I35" s="1"/>
      <c r="J35" s="1"/>
      <c r="K35" s="1"/>
    </row>
    <row r="36" spans="1:11" s="2" customFormat="1" ht="42" customHeight="1">
      <c r="A36" s="23"/>
      <c r="B36" s="1"/>
      <c r="C36" s="1"/>
      <c r="D36" s="1"/>
      <c r="E36" s="1"/>
      <c r="F36" s="1"/>
      <c r="G36" s="1"/>
      <c r="H36" s="1"/>
      <c r="I36" s="1"/>
      <c r="J36" s="1"/>
      <c r="K36" s="1"/>
    </row>
    <row r="37" spans="1:11" s="2" customFormat="1" ht="42" customHeight="1">
      <c r="A37" s="23"/>
      <c r="B37" s="1"/>
      <c r="C37" s="1"/>
      <c r="D37" s="1"/>
      <c r="E37" s="1"/>
      <c r="F37" s="1"/>
      <c r="G37" s="1"/>
      <c r="H37" s="1"/>
      <c r="I37" s="1"/>
      <c r="J37" s="1"/>
      <c r="K37" s="1"/>
    </row>
  </sheetData>
  <sheetProtection/>
  <mergeCells count="61">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D26:E26"/>
    <mergeCell ref="D27:E27"/>
    <mergeCell ref="D28:E28"/>
    <mergeCell ref="D29:E29"/>
    <mergeCell ref="A17:A29"/>
    <mergeCell ref="B18:B23"/>
    <mergeCell ref="B24:B28"/>
    <mergeCell ref="C6:C7"/>
    <mergeCell ref="C18:C19"/>
    <mergeCell ref="C21:C22"/>
    <mergeCell ref="C24:C25"/>
    <mergeCell ref="C26:C27"/>
    <mergeCell ref="A4:B10"/>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X31"/>
  <sheetViews>
    <sheetView zoomScaleSheetLayoutView="100" workbookViewId="0" topLeftCell="A1">
      <selection activeCell="A1" sqref="A1:IV65536"/>
    </sheetView>
  </sheetViews>
  <sheetFormatPr defaultColWidth="8.375" defaultRowHeight="12" customHeight="1"/>
  <cols>
    <col min="1" max="1" width="6.00390625" style="3" customWidth="1"/>
    <col min="2" max="2" width="13.125" style="1" customWidth="1"/>
    <col min="3" max="3" width="21.50390625" style="1" customWidth="1"/>
    <col min="4" max="4" width="12.25390625" style="1" customWidth="1"/>
    <col min="5" max="5" width="14.125" style="1" customWidth="1"/>
    <col min="6" max="7" width="15.875" style="1" customWidth="1"/>
    <col min="8" max="9" width="13.875" style="1" customWidth="1"/>
    <col min="10" max="10" width="13.625" style="1" customWidth="1"/>
    <col min="11" max="11" width="17.25390625" style="1" customWidth="1"/>
    <col min="12" max="16384" width="8.375" style="1" customWidth="1"/>
  </cols>
  <sheetData>
    <row r="1" spans="1:24" s="1" customFormat="1" ht="33" customHeight="1">
      <c r="A1" s="4" t="s">
        <v>28</v>
      </c>
      <c r="B1" s="4"/>
      <c r="C1" s="4"/>
      <c r="D1" s="4"/>
      <c r="E1" s="4"/>
      <c r="F1" s="4"/>
      <c r="G1" s="4"/>
      <c r="H1" s="4"/>
      <c r="I1" s="4"/>
      <c r="J1" s="4"/>
      <c r="K1" s="4"/>
      <c r="L1" s="24"/>
      <c r="M1" s="24"/>
      <c r="N1" s="24"/>
      <c r="O1" s="24"/>
      <c r="P1" s="24"/>
      <c r="Q1" s="24"/>
      <c r="R1" s="24"/>
      <c r="S1" s="24"/>
      <c r="T1" s="24"/>
      <c r="U1" s="24"/>
      <c r="V1" s="24"/>
      <c r="W1" s="24"/>
      <c r="X1" s="24"/>
    </row>
    <row r="2" spans="1:24" s="1" customFormat="1" ht="21.75" customHeight="1">
      <c r="A2" s="5" t="s">
        <v>4</v>
      </c>
      <c r="B2" s="5"/>
      <c r="C2" s="6" t="s">
        <v>17</v>
      </c>
      <c r="D2" s="6"/>
      <c r="E2" s="6"/>
      <c r="F2" s="5" t="s">
        <v>29</v>
      </c>
      <c r="G2" s="45" t="s">
        <v>221</v>
      </c>
      <c r="H2" s="5"/>
      <c r="I2" s="5"/>
      <c r="J2" s="5"/>
      <c r="K2" s="5"/>
      <c r="L2" s="25"/>
      <c r="M2" s="25"/>
      <c r="N2" s="25"/>
      <c r="O2" s="25"/>
      <c r="P2" s="25"/>
      <c r="Q2" s="25"/>
      <c r="R2" s="25"/>
      <c r="S2" s="25"/>
      <c r="T2" s="24"/>
      <c r="U2" s="24"/>
      <c r="V2" s="24"/>
      <c r="W2" s="24"/>
      <c r="X2" s="24"/>
    </row>
    <row r="3" spans="1:24" s="1" customFormat="1" ht="21.75" customHeight="1">
      <c r="A3" s="5" t="s">
        <v>31</v>
      </c>
      <c r="B3" s="5"/>
      <c r="C3" s="5" t="s">
        <v>222</v>
      </c>
      <c r="D3" s="5"/>
      <c r="E3" s="5"/>
      <c r="F3" s="5" t="s">
        <v>33</v>
      </c>
      <c r="G3" s="5" t="s">
        <v>223</v>
      </c>
      <c r="H3" s="5"/>
      <c r="I3" s="5"/>
      <c r="J3" s="5"/>
      <c r="K3" s="5"/>
      <c r="L3" s="25"/>
      <c r="M3" s="25"/>
      <c r="N3" s="25"/>
      <c r="O3" s="25"/>
      <c r="P3" s="25"/>
      <c r="Q3" s="25"/>
      <c r="R3" s="25"/>
      <c r="S3" s="25"/>
      <c r="T3" s="24"/>
      <c r="U3" s="24"/>
      <c r="V3" s="24"/>
      <c r="W3" s="24"/>
      <c r="X3" s="24"/>
    </row>
    <row r="4" spans="1:24" s="1" customFormat="1" ht="21.75" customHeight="1">
      <c r="A4" s="7" t="s">
        <v>35</v>
      </c>
      <c r="B4" s="7"/>
      <c r="C4" s="8" t="s">
        <v>36</v>
      </c>
      <c r="D4" s="8"/>
      <c r="E4" s="8" t="s">
        <v>37</v>
      </c>
      <c r="F4" s="8"/>
      <c r="G4" s="8" t="s">
        <v>38</v>
      </c>
      <c r="H4" s="8" t="s">
        <v>39</v>
      </c>
      <c r="I4" s="8" t="s">
        <v>40</v>
      </c>
      <c r="J4" s="8" t="s">
        <v>41</v>
      </c>
      <c r="K4" s="8"/>
      <c r="L4" s="25"/>
      <c r="M4" s="25"/>
      <c r="N4" s="25"/>
      <c r="O4" s="25"/>
      <c r="P4" s="25"/>
      <c r="Q4" s="25"/>
      <c r="R4" s="25"/>
      <c r="S4" s="25"/>
      <c r="T4" s="24"/>
      <c r="U4" s="24"/>
      <c r="V4" s="24"/>
      <c r="W4" s="24"/>
      <c r="X4" s="24"/>
    </row>
    <row r="5" spans="1:11" s="1" customFormat="1" ht="21.75" customHeight="1">
      <c r="A5" s="7"/>
      <c r="B5" s="7"/>
      <c r="C5" s="9" t="s">
        <v>27</v>
      </c>
      <c r="D5" s="9"/>
      <c r="E5" s="5">
        <f aca="true" t="shared" si="0" ref="E5:I5">E6+E7+E8+E9+E10</f>
        <v>7500</v>
      </c>
      <c r="F5" s="5"/>
      <c r="G5" s="5">
        <f t="shared" si="0"/>
        <v>5243</v>
      </c>
      <c r="H5" s="7">
        <f t="shared" si="0"/>
        <v>12743</v>
      </c>
      <c r="I5" s="7">
        <f t="shared" si="0"/>
        <v>11458</v>
      </c>
      <c r="J5" s="13">
        <f>I5/H5</f>
        <v>0.899160323314761</v>
      </c>
      <c r="K5" s="13"/>
    </row>
    <row r="6" spans="1:11" s="1" customFormat="1" ht="21.75" customHeight="1">
      <c r="A6" s="7"/>
      <c r="B6" s="7"/>
      <c r="C6" s="10" t="s">
        <v>42</v>
      </c>
      <c r="D6" s="11" t="s">
        <v>43</v>
      </c>
      <c r="E6" s="5">
        <v>0</v>
      </c>
      <c r="F6" s="5"/>
      <c r="G6" s="5">
        <v>5243</v>
      </c>
      <c r="H6" s="7">
        <v>5243</v>
      </c>
      <c r="I6" s="7">
        <v>3958</v>
      </c>
      <c r="J6" s="5">
        <v>0</v>
      </c>
      <c r="K6" s="5"/>
    </row>
    <row r="7" spans="1:11" s="1" customFormat="1" ht="21.75" customHeight="1">
      <c r="A7" s="7"/>
      <c r="B7" s="7"/>
      <c r="C7" s="10"/>
      <c r="D7" s="11" t="s">
        <v>47</v>
      </c>
      <c r="E7" s="5">
        <v>7500</v>
      </c>
      <c r="F7" s="5"/>
      <c r="G7" s="5">
        <v>0</v>
      </c>
      <c r="H7" s="7">
        <v>7500</v>
      </c>
      <c r="I7" s="7">
        <v>7500</v>
      </c>
      <c r="J7" s="5">
        <v>0</v>
      </c>
      <c r="K7" s="5"/>
    </row>
    <row r="8" spans="1:11" s="1" customFormat="1" ht="21.75" customHeight="1">
      <c r="A8" s="7"/>
      <c r="B8" s="7"/>
      <c r="C8" s="5" t="s">
        <v>49</v>
      </c>
      <c r="D8" s="12" t="s">
        <v>50</v>
      </c>
      <c r="E8" s="5">
        <v>0</v>
      </c>
      <c r="F8" s="5"/>
      <c r="G8" s="5">
        <v>0</v>
      </c>
      <c r="H8" s="7">
        <v>0</v>
      </c>
      <c r="I8" s="7">
        <v>0</v>
      </c>
      <c r="J8" s="5">
        <v>0</v>
      </c>
      <c r="K8" s="5"/>
    </row>
    <row r="9" spans="1:11" s="1" customFormat="1" ht="21.75" customHeight="1">
      <c r="A9" s="7"/>
      <c r="B9" s="7"/>
      <c r="C9" s="5" t="s">
        <v>51</v>
      </c>
      <c r="D9" s="12" t="s">
        <v>50</v>
      </c>
      <c r="E9" s="5">
        <v>0</v>
      </c>
      <c r="F9" s="5"/>
      <c r="G9" s="5">
        <v>0</v>
      </c>
      <c r="H9" s="7">
        <v>0</v>
      </c>
      <c r="I9" s="7">
        <v>0</v>
      </c>
      <c r="J9" s="5">
        <v>0</v>
      </c>
      <c r="K9" s="5"/>
    </row>
    <row r="10" spans="1:11" s="1" customFormat="1" ht="21.75" customHeight="1">
      <c r="A10" s="7"/>
      <c r="B10" s="7"/>
      <c r="C10" s="10" t="s">
        <v>52</v>
      </c>
      <c r="D10" s="12" t="s">
        <v>50</v>
      </c>
      <c r="E10" s="5">
        <v>0</v>
      </c>
      <c r="F10" s="5"/>
      <c r="G10" s="5">
        <v>0</v>
      </c>
      <c r="H10" s="7">
        <v>0</v>
      </c>
      <c r="I10" s="7">
        <v>0</v>
      </c>
      <c r="J10" s="5">
        <v>0</v>
      </c>
      <c r="K10" s="5"/>
    </row>
    <row r="11" spans="1:11" s="1" customFormat="1" ht="30" customHeight="1">
      <c r="A11" s="7" t="s">
        <v>53</v>
      </c>
      <c r="B11" s="7"/>
      <c r="C11" s="13">
        <f>(G5-G10)/(E5-E10)</f>
        <v>0.6990666666666666</v>
      </c>
      <c r="D11" s="13"/>
      <c r="E11" s="5" t="s">
        <v>54</v>
      </c>
      <c r="F11" s="5"/>
      <c r="G11" s="10" t="s">
        <v>55</v>
      </c>
      <c r="H11" s="10"/>
      <c r="I11" s="10"/>
      <c r="J11" s="10"/>
      <c r="K11" s="10"/>
    </row>
    <row r="12" spans="1:24" s="1" customFormat="1" ht="84.75" customHeight="1">
      <c r="A12" s="7" t="s">
        <v>56</v>
      </c>
      <c r="B12" s="7"/>
      <c r="C12" s="10" t="s">
        <v>224</v>
      </c>
      <c r="D12" s="10"/>
      <c r="E12" s="10"/>
      <c r="F12" s="10"/>
      <c r="G12" s="10"/>
      <c r="H12" s="10"/>
      <c r="I12" s="10"/>
      <c r="J12" s="10"/>
      <c r="K12" s="10"/>
      <c r="L12" s="24"/>
      <c r="M12" s="24"/>
      <c r="N12" s="24"/>
      <c r="O12" s="24"/>
      <c r="P12" s="24"/>
      <c r="Q12" s="24"/>
      <c r="R12" s="24"/>
      <c r="S12" s="24"/>
      <c r="T12" s="24"/>
      <c r="U12" s="24"/>
      <c r="V12" s="24"/>
      <c r="W12" s="24"/>
      <c r="X12" s="24"/>
    </row>
    <row r="13" spans="1:24" s="1" customFormat="1" ht="27.75" customHeight="1">
      <c r="A13" s="7" t="s">
        <v>58</v>
      </c>
      <c r="B13" s="7"/>
      <c r="C13" s="14" t="s">
        <v>116</v>
      </c>
      <c r="D13" s="14"/>
      <c r="E13" s="14"/>
      <c r="F13" s="7" t="s">
        <v>60</v>
      </c>
      <c r="G13" s="15" t="s">
        <v>117</v>
      </c>
      <c r="H13" s="15"/>
      <c r="I13" s="15"/>
      <c r="J13" s="15"/>
      <c r="K13" s="15"/>
      <c r="L13" s="24"/>
      <c r="M13" s="24"/>
      <c r="N13" s="24"/>
      <c r="O13" s="24"/>
      <c r="P13" s="24"/>
      <c r="Q13" s="24"/>
      <c r="R13" s="24"/>
      <c r="S13" s="24"/>
      <c r="T13" s="24"/>
      <c r="U13" s="24"/>
      <c r="V13" s="24"/>
      <c r="W13" s="24"/>
      <c r="X13" s="24"/>
    </row>
    <row r="14" spans="1:24" s="1" customFormat="1" ht="27.75" customHeight="1">
      <c r="A14" s="7" t="s">
        <v>61</v>
      </c>
      <c r="B14" s="7"/>
      <c r="C14" s="10" t="s">
        <v>55</v>
      </c>
      <c r="D14" s="10"/>
      <c r="E14" s="10"/>
      <c r="F14" s="10"/>
      <c r="G14" s="10"/>
      <c r="H14" s="10"/>
      <c r="I14" s="10"/>
      <c r="J14" s="10"/>
      <c r="K14" s="10"/>
      <c r="L14" s="24"/>
      <c r="M14" s="24"/>
      <c r="N14" s="24"/>
      <c r="O14" s="24"/>
      <c r="P14" s="24"/>
      <c r="Q14" s="24"/>
      <c r="R14" s="24"/>
      <c r="S14" s="24"/>
      <c r="T14" s="24"/>
      <c r="U14" s="24"/>
      <c r="V14" s="24"/>
      <c r="W14" s="24"/>
      <c r="X14" s="24"/>
    </row>
    <row r="15" spans="1:24" s="1" customFormat="1" ht="27.75" customHeight="1">
      <c r="A15" s="5" t="s">
        <v>63</v>
      </c>
      <c r="B15" s="5"/>
      <c r="C15" s="10" t="s">
        <v>225</v>
      </c>
      <c r="D15" s="10"/>
      <c r="E15" s="10"/>
      <c r="F15" s="10"/>
      <c r="G15" s="10"/>
      <c r="H15" s="10"/>
      <c r="I15" s="10"/>
      <c r="J15" s="10"/>
      <c r="K15" s="10"/>
      <c r="L15" s="24"/>
      <c r="M15" s="24"/>
      <c r="N15" s="24"/>
      <c r="O15" s="24"/>
      <c r="P15" s="24"/>
      <c r="Q15" s="24"/>
      <c r="R15" s="24"/>
      <c r="S15" s="24"/>
      <c r="T15" s="24"/>
      <c r="U15" s="24"/>
      <c r="V15" s="24"/>
      <c r="W15" s="24"/>
      <c r="X15" s="24"/>
    </row>
    <row r="16" spans="1:24" s="1" customFormat="1" ht="27.75" customHeight="1">
      <c r="A16" s="16" t="s">
        <v>64</v>
      </c>
      <c r="B16" s="16"/>
      <c r="C16" s="16"/>
      <c r="D16" s="17">
        <v>93.99</v>
      </c>
      <c r="E16" s="17"/>
      <c r="F16" s="18" t="s">
        <v>65</v>
      </c>
      <c r="G16" s="19">
        <f>IF(J5*10&gt;10,10,J5*10)</f>
        <v>8.991603233147611</v>
      </c>
      <c r="H16" s="19"/>
      <c r="I16" s="19"/>
      <c r="J16" s="19"/>
      <c r="K16" s="19"/>
      <c r="L16" s="24"/>
      <c r="M16" s="24"/>
      <c r="N16" s="24"/>
      <c r="O16" s="24"/>
      <c r="P16" s="24"/>
      <c r="Q16" s="24"/>
      <c r="R16" s="24"/>
      <c r="S16" s="24"/>
      <c r="T16" s="24"/>
      <c r="U16" s="24"/>
      <c r="V16" s="24"/>
      <c r="W16" s="24"/>
      <c r="X16" s="24"/>
    </row>
    <row r="17" spans="1:11" s="1" customFormat="1" ht="30" customHeight="1">
      <c r="A17" s="20" t="s">
        <v>66</v>
      </c>
      <c r="B17" s="8" t="s">
        <v>67</v>
      </c>
      <c r="C17" s="8" t="s">
        <v>68</v>
      </c>
      <c r="D17" s="8" t="s">
        <v>69</v>
      </c>
      <c r="E17" s="8"/>
      <c r="F17" s="8" t="s">
        <v>70</v>
      </c>
      <c r="G17" s="8" t="s">
        <v>71</v>
      </c>
      <c r="H17" s="8" t="s">
        <v>72</v>
      </c>
      <c r="I17" s="8" t="s">
        <v>73</v>
      </c>
      <c r="J17" s="8" t="s">
        <v>74</v>
      </c>
      <c r="K17" s="8" t="s">
        <v>75</v>
      </c>
    </row>
    <row r="18" spans="1:11" s="1" customFormat="1" ht="15" customHeight="1">
      <c r="A18" s="20"/>
      <c r="B18" s="20" t="s">
        <v>76</v>
      </c>
      <c r="C18" s="20" t="s">
        <v>77</v>
      </c>
      <c r="D18" s="21" t="s">
        <v>226</v>
      </c>
      <c r="E18" s="21"/>
      <c r="F18" s="20" t="s">
        <v>227</v>
      </c>
      <c r="G18" s="20" t="s">
        <v>79</v>
      </c>
      <c r="H18" s="20" t="s">
        <v>228</v>
      </c>
      <c r="I18" s="7" t="s">
        <v>79</v>
      </c>
      <c r="J18" s="26" t="s">
        <v>81</v>
      </c>
      <c r="K18" s="26" t="s">
        <v>55</v>
      </c>
    </row>
    <row r="19" spans="1:11" s="1" customFormat="1" ht="15" customHeight="1">
      <c r="A19" s="20"/>
      <c r="B19" s="20"/>
      <c r="C19" s="20" t="s">
        <v>82</v>
      </c>
      <c r="D19" s="21" t="s">
        <v>229</v>
      </c>
      <c r="E19" s="21"/>
      <c r="F19" s="22" t="s">
        <v>230</v>
      </c>
      <c r="G19" s="22" t="s">
        <v>84</v>
      </c>
      <c r="H19" s="22" t="s">
        <v>46</v>
      </c>
      <c r="I19" s="7" t="s">
        <v>84</v>
      </c>
      <c r="J19" s="26" t="s">
        <v>81</v>
      </c>
      <c r="K19" s="26" t="s">
        <v>55</v>
      </c>
    </row>
    <row r="20" spans="1:11" s="1" customFormat="1" ht="15" customHeight="1">
      <c r="A20" s="20"/>
      <c r="B20" s="20"/>
      <c r="C20" s="20" t="s">
        <v>85</v>
      </c>
      <c r="D20" s="21" t="s">
        <v>231</v>
      </c>
      <c r="E20" s="21"/>
      <c r="F20" s="22" t="s">
        <v>232</v>
      </c>
      <c r="G20" s="22" t="s">
        <v>84</v>
      </c>
      <c r="H20" s="22" t="s">
        <v>233</v>
      </c>
      <c r="I20" s="7" t="s">
        <v>84</v>
      </c>
      <c r="J20" s="26" t="s">
        <v>81</v>
      </c>
      <c r="K20" s="26" t="s">
        <v>55</v>
      </c>
    </row>
    <row r="21" spans="1:11" s="1" customFormat="1" ht="15" customHeight="1">
      <c r="A21" s="20"/>
      <c r="B21" s="20"/>
      <c r="C21" s="20" t="s">
        <v>88</v>
      </c>
      <c r="D21" s="21" t="s">
        <v>234</v>
      </c>
      <c r="E21" s="21"/>
      <c r="F21" s="22" t="s">
        <v>235</v>
      </c>
      <c r="G21" s="22" t="s">
        <v>84</v>
      </c>
      <c r="H21" s="22" t="s">
        <v>236</v>
      </c>
      <c r="I21" s="7" t="s">
        <v>99</v>
      </c>
      <c r="J21" s="26" t="s">
        <v>200</v>
      </c>
      <c r="K21" s="26" t="s">
        <v>237</v>
      </c>
    </row>
    <row r="22" spans="1:11" s="1" customFormat="1" ht="15" customHeight="1">
      <c r="A22" s="20"/>
      <c r="B22" s="20" t="s">
        <v>92</v>
      </c>
      <c r="C22" s="20" t="s">
        <v>95</v>
      </c>
      <c r="D22" s="21" t="s">
        <v>238</v>
      </c>
      <c r="E22" s="21"/>
      <c r="F22" s="20" t="s">
        <v>127</v>
      </c>
      <c r="G22" s="20" t="s">
        <v>239</v>
      </c>
      <c r="H22" s="20" t="s">
        <v>46</v>
      </c>
      <c r="I22" s="7" t="s">
        <v>239</v>
      </c>
      <c r="J22" s="26" t="s">
        <v>81</v>
      </c>
      <c r="K22" s="26" t="s">
        <v>55</v>
      </c>
    </row>
    <row r="23" spans="1:11" s="1" customFormat="1" ht="15" customHeight="1">
      <c r="A23" s="20"/>
      <c r="B23" s="20" t="s">
        <v>102</v>
      </c>
      <c r="C23" s="20" t="s">
        <v>103</v>
      </c>
      <c r="D23" s="21" t="s">
        <v>240</v>
      </c>
      <c r="E23" s="21"/>
      <c r="F23" s="20" t="s">
        <v>241</v>
      </c>
      <c r="G23" s="20" t="s">
        <v>84</v>
      </c>
      <c r="H23" s="20" t="s">
        <v>242</v>
      </c>
      <c r="I23" s="7" t="s">
        <v>84</v>
      </c>
      <c r="J23" s="26" t="s">
        <v>81</v>
      </c>
      <c r="K23" s="26" t="s">
        <v>55</v>
      </c>
    </row>
    <row r="24" spans="1:11" s="2" customFormat="1" ht="42" customHeight="1">
      <c r="A24" s="23"/>
      <c r="B24" s="1"/>
      <c r="C24" s="1"/>
      <c r="D24" s="1"/>
      <c r="E24" s="1"/>
      <c r="F24" s="1"/>
      <c r="G24" s="1"/>
      <c r="H24" s="1"/>
      <c r="I24" s="1"/>
      <c r="J24" s="1"/>
      <c r="K24" s="1"/>
    </row>
    <row r="25" spans="1:11" s="2" customFormat="1" ht="42" customHeight="1">
      <c r="A25" s="23"/>
      <c r="B25" s="1"/>
      <c r="C25" s="1"/>
      <c r="D25" s="1"/>
      <c r="E25" s="1"/>
      <c r="F25" s="1"/>
      <c r="G25" s="1"/>
      <c r="H25" s="1"/>
      <c r="I25" s="1"/>
      <c r="J25" s="1"/>
      <c r="K25" s="1"/>
    </row>
    <row r="26" spans="1:11" s="2" customFormat="1" ht="42" customHeight="1">
      <c r="A26" s="23"/>
      <c r="B26" s="1"/>
      <c r="C26" s="1"/>
      <c r="D26" s="1"/>
      <c r="E26" s="1"/>
      <c r="F26" s="1"/>
      <c r="G26" s="1"/>
      <c r="H26" s="1"/>
      <c r="I26" s="1"/>
      <c r="J26" s="1"/>
      <c r="K26" s="1"/>
    </row>
    <row r="27" spans="1:11" s="2" customFormat="1" ht="42" customHeight="1">
      <c r="A27" s="23"/>
      <c r="B27" s="1"/>
      <c r="C27" s="1"/>
      <c r="D27" s="1"/>
      <c r="E27" s="1"/>
      <c r="F27" s="1"/>
      <c r="G27" s="1"/>
      <c r="H27" s="1"/>
      <c r="I27" s="1"/>
      <c r="J27" s="1"/>
      <c r="K27" s="1"/>
    </row>
    <row r="28" spans="1:11" s="2" customFormat="1" ht="42" customHeight="1">
      <c r="A28" s="23"/>
      <c r="B28" s="1"/>
      <c r="C28" s="1"/>
      <c r="D28" s="1"/>
      <c r="E28" s="1"/>
      <c r="F28" s="1"/>
      <c r="G28" s="1"/>
      <c r="H28" s="1"/>
      <c r="I28" s="1"/>
      <c r="J28" s="1"/>
      <c r="K28" s="1"/>
    </row>
    <row r="29" spans="1:11" s="2" customFormat="1" ht="42" customHeight="1">
      <c r="A29" s="23"/>
      <c r="B29" s="1"/>
      <c r="C29" s="1"/>
      <c r="D29" s="1"/>
      <c r="E29" s="1"/>
      <c r="F29" s="1"/>
      <c r="G29" s="1"/>
      <c r="H29" s="1"/>
      <c r="I29" s="1"/>
      <c r="J29" s="1"/>
      <c r="K29" s="1"/>
    </row>
    <row r="30" spans="1:11" s="2" customFormat="1" ht="42" customHeight="1">
      <c r="A30" s="23"/>
      <c r="B30" s="1"/>
      <c r="C30" s="1"/>
      <c r="D30" s="1"/>
      <c r="E30" s="1"/>
      <c r="F30" s="1"/>
      <c r="G30" s="1"/>
      <c r="H30" s="1"/>
      <c r="I30" s="1"/>
      <c r="J30" s="1"/>
      <c r="K30" s="1"/>
    </row>
    <row r="31" spans="1:11" s="2" customFormat="1" ht="42" customHeight="1">
      <c r="A31" s="23"/>
      <c r="B31" s="1"/>
      <c r="C31" s="1"/>
      <c r="D31" s="1"/>
      <c r="E31" s="1"/>
      <c r="F31" s="1"/>
      <c r="G31" s="1"/>
      <c r="H31" s="1"/>
      <c r="I31" s="1"/>
      <c r="J31" s="1"/>
      <c r="K31" s="1"/>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X35"/>
  <sheetViews>
    <sheetView zoomScaleSheetLayoutView="100" workbookViewId="0" topLeftCell="A1">
      <selection activeCell="A1" sqref="A1:IV65536"/>
    </sheetView>
  </sheetViews>
  <sheetFormatPr defaultColWidth="8.375" defaultRowHeight="12" customHeight="1"/>
  <cols>
    <col min="1" max="1" width="6.00390625" style="3" customWidth="1"/>
    <col min="2" max="2" width="13.125" style="1" customWidth="1"/>
    <col min="3" max="3" width="21.50390625" style="1" customWidth="1"/>
    <col min="4" max="4" width="12.25390625" style="1" customWidth="1"/>
    <col min="5" max="5" width="14.125" style="1" customWidth="1"/>
    <col min="6" max="7" width="15.875" style="1" customWidth="1"/>
    <col min="8" max="9" width="13.875" style="1" customWidth="1"/>
    <col min="10" max="10" width="13.625" style="1" customWidth="1"/>
    <col min="11" max="11" width="17.25390625" style="1" customWidth="1"/>
    <col min="12" max="16384" width="8.375" style="1" customWidth="1"/>
  </cols>
  <sheetData>
    <row r="1" spans="1:24" s="1" customFormat="1" ht="33" customHeight="1">
      <c r="A1" s="4" t="s">
        <v>28</v>
      </c>
      <c r="B1" s="4"/>
      <c r="C1" s="4"/>
      <c r="D1" s="4"/>
      <c r="E1" s="4"/>
      <c r="F1" s="4"/>
      <c r="G1" s="4"/>
      <c r="H1" s="4"/>
      <c r="I1" s="4"/>
      <c r="J1" s="4"/>
      <c r="K1" s="4"/>
      <c r="L1" s="24"/>
      <c r="M1" s="24"/>
      <c r="N1" s="24"/>
      <c r="O1" s="24"/>
      <c r="P1" s="24"/>
      <c r="Q1" s="24"/>
      <c r="R1" s="24"/>
      <c r="S1" s="24"/>
      <c r="T1" s="24"/>
      <c r="U1" s="24"/>
      <c r="V1" s="24"/>
      <c r="W1" s="24"/>
      <c r="X1" s="24"/>
    </row>
    <row r="2" spans="1:24" s="1" customFormat="1" ht="21.75" customHeight="1">
      <c r="A2" s="5" t="s">
        <v>4</v>
      </c>
      <c r="B2" s="5"/>
      <c r="C2" s="6" t="s">
        <v>19</v>
      </c>
      <c r="D2" s="6"/>
      <c r="E2" s="6"/>
      <c r="F2" s="5" t="s">
        <v>29</v>
      </c>
      <c r="G2" s="5" t="s">
        <v>243</v>
      </c>
      <c r="H2" s="5"/>
      <c r="I2" s="5"/>
      <c r="J2" s="5"/>
      <c r="K2" s="5"/>
      <c r="L2" s="25"/>
      <c r="M2" s="25"/>
      <c r="N2" s="25"/>
      <c r="O2" s="25"/>
      <c r="P2" s="25"/>
      <c r="Q2" s="25"/>
      <c r="R2" s="25"/>
      <c r="S2" s="25"/>
      <c r="T2" s="24"/>
      <c r="U2" s="24"/>
      <c r="V2" s="24"/>
      <c r="W2" s="24"/>
      <c r="X2" s="24"/>
    </row>
    <row r="3" spans="1:24" s="1" customFormat="1" ht="21.75" customHeight="1">
      <c r="A3" s="5" t="s">
        <v>31</v>
      </c>
      <c r="B3" s="5"/>
      <c r="C3" s="5" t="s">
        <v>244</v>
      </c>
      <c r="D3" s="5"/>
      <c r="E3" s="5"/>
      <c r="F3" s="5" t="s">
        <v>33</v>
      </c>
      <c r="G3" s="5" t="s">
        <v>245</v>
      </c>
      <c r="H3" s="5"/>
      <c r="I3" s="5"/>
      <c r="J3" s="5"/>
      <c r="K3" s="5"/>
      <c r="L3" s="25"/>
      <c r="M3" s="25"/>
      <c r="N3" s="25"/>
      <c r="O3" s="25"/>
      <c r="P3" s="25"/>
      <c r="Q3" s="25"/>
      <c r="R3" s="25"/>
      <c r="S3" s="25"/>
      <c r="T3" s="24"/>
      <c r="U3" s="24"/>
      <c r="V3" s="24"/>
      <c r="W3" s="24"/>
      <c r="X3" s="24"/>
    </row>
    <row r="4" spans="1:24" s="1" customFormat="1" ht="21.75" customHeight="1">
      <c r="A4" s="7" t="s">
        <v>35</v>
      </c>
      <c r="B4" s="7"/>
      <c r="C4" s="8" t="s">
        <v>36</v>
      </c>
      <c r="D4" s="8"/>
      <c r="E4" s="8" t="s">
        <v>37</v>
      </c>
      <c r="F4" s="8"/>
      <c r="G4" s="8" t="s">
        <v>38</v>
      </c>
      <c r="H4" s="8" t="s">
        <v>39</v>
      </c>
      <c r="I4" s="8" t="s">
        <v>40</v>
      </c>
      <c r="J4" s="8" t="s">
        <v>41</v>
      </c>
      <c r="K4" s="8"/>
      <c r="L4" s="25"/>
      <c r="M4" s="25"/>
      <c r="N4" s="25"/>
      <c r="O4" s="25"/>
      <c r="P4" s="25"/>
      <c r="Q4" s="25"/>
      <c r="R4" s="25"/>
      <c r="S4" s="25"/>
      <c r="T4" s="24"/>
      <c r="U4" s="24"/>
      <c r="V4" s="24"/>
      <c r="W4" s="24"/>
      <c r="X4" s="24"/>
    </row>
    <row r="5" spans="1:11" s="1" customFormat="1" ht="21.75" customHeight="1">
      <c r="A5" s="7"/>
      <c r="B5" s="7"/>
      <c r="C5" s="9" t="s">
        <v>27</v>
      </c>
      <c r="D5" s="9"/>
      <c r="E5" s="5">
        <f aca="true" t="shared" si="0" ref="E5:I5">E6+E7+E8+E9+E10</f>
        <v>0</v>
      </c>
      <c r="F5" s="5"/>
      <c r="G5" s="5">
        <f t="shared" si="0"/>
        <v>1123.69</v>
      </c>
      <c r="H5" s="7">
        <f t="shared" si="0"/>
        <v>1123.69</v>
      </c>
      <c r="I5" s="7">
        <f t="shared" si="0"/>
        <v>1123.69</v>
      </c>
      <c r="J5" s="13">
        <f>I5/H5</f>
        <v>1</v>
      </c>
      <c r="K5" s="13"/>
    </row>
    <row r="6" spans="1:11" s="1" customFormat="1" ht="21.75" customHeight="1">
      <c r="A6" s="7"/>
      <c r="B6" s="7"/>
      <c r="C6" s="10" t="s">
        <v>42</v>
      </c>
      <c r="D6" s="11" t="s">
        <v>43</v>
      </c>
      <c r="E6" s="5" t="s">
        <v>44</v>
      </c>
      <c r="F6" s="5"/>
      <c r="G6" s="5" t="s">
        <v>246</v>
      </c>
      <c r="H6" s="7" t="s">
        <v>246</v>
      </c>
      <c r="I6" s="7" t="s">
        <v>246</v>
      </c>
      <c r="J6" s="5" t="s">
        <v>46</v>
      </c>
      <c r="K6" s="5"/>
    </row>
    <row r="7" spans="1:11" s="1" customFormat="1" ht="21.75" customHeight="1">
      <c r="A7" s="7"/>
      <c r="B7" s="7"/>
      <c r="C7" s="10"/>
      <c r="D7" s="11" t="s">
        <v>47</v>
      </c>
      <c r="E7" s="5" t="s">
        <v>44</v>
      </c>
      <c r="F7" s="5"/>
      <c r="G7" s="5" t="s">
        <v>44</v>
      </c>
      <c r="H7" s="7" t="s">
        <v>44</v>
      </c>
      <c r="I7" s="7" t="s">
        <v>44</v>
      </c>
      <c r="J7" s="5" t="s">
        <v>48</v>
      </c>
      <c r="K7" s="5"/>
    </row>
    <row r="8" spans="1:11" s="1" customFormat="1" ht="21.75" customHeight="1">
      <c r="A8" s="7"/>
      <c r="B8" s="7"/>
      <c r="C8" s="5" t="s">
        <v>49</v>
      </c>
      <c r="D8" s="12" t="s">
        <v>50</v>
      </c>
      <c r="E8" s="5" t="s">
        <v>44</v>
      </c>
      <c r="F8" s="5"/>
      <c r="G8" s="5" t="s">
        <v>44</v>
      </c>
      <c r="H8" s="7" t="s">
        <v>44</v>
      </c>
      <c r="I8" s="7" t="s">
        <v>44</v>
      </c>
      <c r="J8" s="5" t="s">
        <v>48</v>
      </c>
      <c r="K8" s="5"/>
    </row>
    <row r="9" spans="1:11" s="1" customFormat="1" ht="21.75" customHeight="1">
      <c r="A9" s="7"/>
      <c r="B9" s="7"/>
      <c r="C9" s="5" t="s">
        <v>51</v>
      </c>
      <c r="D9" s="12" t="s">
        <v>50</v>
      </c>
      <c r="E9" s="5" t="s">
        <v>44</v>
      </c>
      <c r="F9" s="5"/>
      <c r="G9" s="5" t="s">
        <v>44</v>
      </c>
      <c r="H9" s="7" t="s">
        <v>44</v>
      </c>
      <c r="I9" s="7" t="s">
        <v>44</v>
      </c>
      <c r="J9" s="5" t="s">
        <v>48</v>
      </c>
      <c r="K9" s="5"/>
    </row>
    <row r="10" spans="1:11" s="1" customFormat="1" ht="21.75" customHeight="1">
      <c r="A10" s="7"/>
      <c r="B10" s="7"/>
      <c r="C10" s="10" t="s">
        <v>52</v>
      </c>
      <c r="D10" s="12" t="s">
        <v>50</v>
      </c>
      <c r="E10" s="5" t="s">
        <v>44</v>
      </c>
      <c r="F10" s="5"/>
      <c r="G10" s="5" t="s">
        <v>44</v>
      </c>
      <c r="H10" s="7" t="s">
        <v>44</v>
      </c>
      <c r="I10" s="7" t="s">
        <v>44</v>
      </c>
      <c r="J10" s="5" t="s">
        <v>48</v>
      </c>
      <c r="K10" s="5"/>
    </row>
    <row r="11" spans="1:11" s="1" customFormat="1" ht="30" customHeight="1">
      <c r="A11" s="7" t="s">
        <v>53</v>
      </c>
      <c r="B11" s="7"/>
      <c r="C11" s="13" t="e">
        <f>(G5-G10)/(E5-E10)</f>
        <v>#DIV/0!</v>
      </c>
      <c r="D11" s="13"/>
      <c r="E11" s="5" t="s">
        <v>54</v>
      </c>
      <c r="F11" s="5"/>
      <c r="G11" s="10" t="s">
        <v>55</v>
      </c>
      <c r="H11" s="10"/>
      <c r="I11" s="10"/>
      <c r="J11" s="10"/>
      <c r="K11" s="10"/>
    </row>
    <row r="12" spans="1:24" s="1" customFormat="1" ht="84.75" customHeight="1">
      <c r="A12" s="7" t="s">
        <v>56</v>
      </c>
      <c r="B12" s="7"/>
      <c r="C12" s="10" t="s">
        <v>19</v>
      </c>
      <c r="D12" s="10"/>
      <c r="E12" s="10"/>
      <c r="F12" s="10"/>
      <c r="G12" s="10"/>
      <c r="H12" s="10"/>
      <c r="I12" s="10"/>
      <c r="J12" s="10"/>
      <c r="K12" s="10"/>
      <c r="L12" s="24"/>
      <c r="M12" s="24"/>
      <c r="N12" s="24"/>
      <c r="O12" s="24"/>
      <c r="P12" s="24"/>
      <c r="Q12" s="24"/>
      <c r="R12" s="24"/>
      <c r="S12" s="24"/>
      <c r="T12" s="24"/>
      <c r="U12" s="24"/>
      <c r="V12" s="24"/>
      <c r="W12" s="24"/>
      <c r="X12" s="24"/>
    </row>
    <row r="13" spans="1:24" s="1" customFormat="1" ht="27.75" customHeight="1">
      <c r="A13" s="7" t="s">
        <v>58</v>
      </c>
      <c r="B13" s="7"/>
      <c r="C13" s="14" t="s">
        <v>116</v>
      </c>
      <c r="D13" s="14"/>
      <c r="E13" s="14"/>
      <c r="F13" s="7" t="s">
        <v>60</v>
      </c>
      <c r="G13" s="15" t="s">
        <v>117</v>
      </c>
      <c r="H13" s="15"/>
      <c r="I13" s="15"/>
      <c r="J13" s="15"/>
      <c r="K13" s="15"/>
      <c r="L13" s="24"/>
      <c r="M13" s="24"/>
      <c r="N13" s="24"/>
      <c r="O13" s="24"/>
      <c r="P13" s="24"/>
      <c r="Q13" s="24"/>
      <c r="R13" s="24"/>
      <c r="S13" s="24"/>
      <c r="T13" s="24"/>
      <c r="U13" s="24"/>
      <c r="V13" s="24"/>
      <c r="W13" s="24"/>
      <c r="X13" s="24"/>
    </row>
    <row r="14" spans="1:24" s="1" customFormat="1" ht="27.75" customHeight="1">
      <c r="A14" s="7" t="s">
        <v>61</v>
      </c>
      <c r="B14" s="7"/>
      <c r="C14" s="10" t="s">
        <v>55</v>
      </c>
      <c r="D14" s="10"/>
      <c r="E14" s="10"/>
      <c r="F14" s="10"/>
      <c r="G14" s="10"/>
      <c r="H14" s="10"/>
      <c r="I14" s="10"/>
      <c r="J14" s="10"/>
      <c r="K14" s="10"/>
      <c r="L14" s="24"/>
      <c r="M14" s="24"/>
      <c r="N14" s="24"/>
      <c r="O14" s="24"/>
      <c r="P14" s="24"/>
      <c r="Q14" s="24"/>
      <c r="R14" s="24"/>
      <c r="S14" s="24"/>
      <c r="T14" s="24"/>
      <c r="U14" s="24"/>
      <c r="V14" s="24"/>
      <c r="W14" s="24"/>
      <c r="X14" s="24"/>
    </row>
    <row r="15" spans="1:24" s="1" customFormat="1" ht="27.75" customHeight="1">
      <c r="A15" s="5" t="s">
        <v>63</v>
      </c>
      <c r="B15" s="5"/>
      <c r="C15" s="10" t="s">
        <v>247</v>
      </c>
      <c r="D15" s="10"/>
      <c r="E15" s="10"/>
      <c r="F15" s="10"/>
      <c r="G15" s="10"/>
      <c r="H15" s="10"/>
      <c r="I15" s="10"/>
      <c r="J15" s="10"/>
      <c r="K15" s="10"/>
      <c r="L15" s="24"/>
      <c r="M15" s="24"/>
      <c r="N15" s="24"/>
      <c r="O15" s="24"/>
      <c r="P15" s="24"/>
      <c r="Q15" s="24"/>
      <c r="R15" s="24"/>
      <c r="S15" s="24"/>
      <c r="T15" s="24"/>
      <c r="U15" s="24"/>
      <c r="V15" s="24"/>
      <c r="W15" s="24"/>
      <c r="X15" s="24"/>
    </row>
    <row r="16" spans="1:24" s="1" customFormat="1" ht="27.75" customHeight="1">
      <c r="A16" s="16" t="s">
        <v>64</v>
      </c>
      <c r="B16" s="16"/>
      <c r="C16" s="16"/>
      <c r="D16" s="17">
        <v>99.99</v>
      </c>
      <c r="E16" s="17"/>
      <c r="F16" s="18" t="s">
        <v>65</v>
      </c>
      <c r="G16" s="19">
        <f>IF(J5*10&gt;10,10,J5*10)</f>
        <v>10</v>
      </c>
      <c r="H16" s="19"/>
      <c r="I16" s="19"/>
      <c r="J16" s="19"/>
      <c r="K16" s="19"/>
      <c r="L16" s="24"/>
      <c r="M16" s="24"/>
      <c r="N16" s="24"/>
      <c r="O16" s="24"/>
      <c r="P16" s="24"/>
      <c r="Q16" s="24"/>
      <c r="R16" s="24"/>
      <c r="S16" s="24"/>
      <c r="T16" s="24"/>
      <c r="U16" s="24"/>
      <c r="V16" s="24"/>
      <c r="W16" s="24"/>
      <c r="X16" s="24"/>
    </row>
    <row r="17" spans="1:11" s="1" customFormat="1" ht="30" customHeight="1">
      <c r="A17" s="20" t="s">
        <v>66</v>
      </c>
      <c r="B17" s="8" t="s">
        <v>67</v>
      </c>
      <c r="C17" s="8" t="s">
        <v>68</v>
      </c>
      <c r="D17" s="8" t="s">
        <v>69</v>
      </c>
      <c r="E17" s="8"/>
      <c r="F17" s="8" t="s">
        <v>70</v>
      </c>
      <c r="G17" s="8" t="s">
        <v>71</v>
      </c>
      <c r="H17" s="8" t="s">
        <v>72</v>
      </c>
      <c r="I17" s="8" t="s">
        <v>73</v>
      </c>
      <c r="J17" s="8" t="s">
        <v>74</v>
      </c>
      <c r="K17" s="8" t="s">
        <v>75</v>
      </c>
    </row>
    <row r="18" spans="1:11" s="1" customFormat="1" ht="15" customHeight="1">
      <c r="A18" s="20"/>
      <c r="B18" s="20" t="s">
        <v>76</v>
      </c>
      <c r="C18" s="20" t="s">
        <v>77</v>
      </c>
      <c r="D18" s="21" t="s">
        <v>248</v>
      </c>
      <c r="E18" s="21"/>
      <c r="F18" s="20" t="s">
        <v>249</v>
      </c>
      <c r="G18" s="20" t="s">
        <v>250</v>
      </c>
      <c r="H18" s="20" t="s">
        <v>251</v>
      </c>
      <c r="I18" s="7" t="s">
        <v>250</v>
      </c>
      <c r="J18" s="26" t="s">
        <v>81</v>
      </c>
      <c r="K18" s="26" t="s">
        <v>252</v>
      </c>
    </row>
    <row r="19" spans="1:11" s="1" customFormat="1" ht="15" customHeight="1">
      <c r="A19" s="20"/>
      <c r="B19" s="20"/>
      <c r="C19" s="20"/>
      <c r="D19" s="21" t="s">
        <v>253</v>
      </c>
      <c r="E19" s="21"/>
      <c r="F19" s="20" t="s">
        <v>254</v>
      </c>
      <c r="G19" s="20" t="s">
        <v>211</v>
      </c>
      <c r="H19" s="20" t="s">
        <v>255</v>
      </c>
      <c r="I19" s="7" t="s">
        <v>211</v>
      </c>
      <c r="J19" s="26" t="s">
        <v>81</v>
      </c>
      <c r="K19" s="26" t="s">
        <v>55</v>
      </c>
    </row>
    <row r="20" spans="1:11" s="1" customFormat="1" ht="15" customHeight="1">
      <c r="A20" s="20"/>
      <c r="B20" s="20"/>
      <c r="C20" s="20"/>
      <c r="D20" s="21" t="s">
        <v>256</v>
      </c>
      <c r="E20" s="21"/>
      <c r="F20" s="20" t="s">
        <v>257</v>
      </c>
      <c r="G20" s="20" t="s">
        <v>250</v>
      </c>
      <c r="H20" s="20" t="s">
        <v>258</v>
      </c>
      <c r="I20" s="7" t="s">
        <v>259</v>
      </c>
      <c r="J20" s="26" t="s">
        <v>81</v>
      </c>
      <c r="K20" s="26" t="s">
        <v>260</v>
      </c>
    </row>
    <row r="21" spans="1:11" s="1" customFormat="1" ht="15" customHeight="1">
      <c r="A21" s="20"/>
      <c r="B21" s="20"/>
      <c r="C21" s="20" t="s">
        <v>82</v>
      </c>
      <c r="D21" s="21" t="s">
        <v>261</v>
      </c>
      <c r="E21" s="21"/>
      <c r="F21" s="22" t="s">
        <v>105</v>
      </c>
      <c r="G21" s="22" t="s">
        <v>84</v>
      </c>
      <c r="H21" s="22" t="s">
        <v>46</v>
      </c>
      <c r="I21" s="7" t="s">
        <v>84</v>
      </c>
      <c r="J21" s="26" t="s">
        <v>81</v>
      </c>
      <c r="K21" s="26" t="s">
        <v>55</v>
      </c>
    </row>
    <row r="22" spans="1:11" s="1" customFormat="1" ht="15" customHeight="1">
      <c r="A22" s="20"/>
      <c r="B22" s="20"/>
      <c r="C22" s="20" t="s">
        <v>85</v>
      </c>
      <c r="D22" s="21" t="s">
        <v>262</v>
      </c>
      <c r="E22" s="21"/>
      <c r="F22" s="22" t="s">
        <v>105</v>
      </c>
      <c r="G22" s="22" t="s">
        <v>84</v>
      </c>
      <c r="H22" s="22" t="s">
        <v>46</v>
      </c>
      <c r="I22" s="7" t="s">
        <v>84</v>
      </c>
      <c r="J22" s="26" t="s">
        <v>81</v>
      </c>
      <c r="K22" s="26" t="s">
        <v>55</v>
      </c>
    </row>
    <row r="23" spans="1:11" s="1" customFormat="1" ht="15" customHeight="1">
      <c r="A23" s="20"/>
      <c r="B23" s="20"/>
      <c r="C23" s="20" t="s">
        <v>88</v>
      </c>
      <c r="D23" s="21" t="s">
        <v>263</v>
      </c>
      <c r="E23" s="21"/>
      <c r="F23" s="22" t="s">
        <v>264</v>
      </c>
      <c r="G23" s="22" t="s">
        <v>149</v>
      </c>
      <c r="H23" s="22" t="s">
        <v>80</v>
      </c>
      <c r="I23" s="7" t="s">
        <v>149</v>
      </c>
      <c r="J23" s="26" t="s">
        <v>81</v>
      </c>
      <c r="K23" s="26" t="s">
        <v>55</v>
      </c>
    </row>
    <row r="24" spans="1:11" s="1" customFormat="1" ht="15" customHeight="1">
      <c r="A24" s="20"/>
      <c r="B24" s="20"/>
      <c r="C24" s="20"/>
      <c r="D24" s="21" t="s">
        <v>265</v>
      </c>
      <c r="E24" s="21"/>
      <c r="F24" s="20" t="s">
        <v>266</v>
      </c>
      <c r="G24" s="20" t="s">
        <v>146</v>
      </c>
      <c r="H24" s="20" t="s">
        <v>80</v>
      </c>
      <c r="I24" s="7" t="s">
        <v>146</v>
      </c>
      <c r="J24" s="26" t="s">
        <v>81</v>
      </c>
      <c r="K24" s="26" t="s">
        <v>55</v>
      </c>
    </row>
    <row r="25" spans="1:11" s="1" customFormat="1" ht="15" customHeight="1">
      <c r="A25" s="20"/>
      <c r="B25" s="20"/>
      <c r="C25" s="20"/>
      <c r="D25" s="21" t="s">
        <v>267</v>
      </c>
      <c r="E25" s="21"/>
      <c r="F25" s="20" t="s">
        <v>268</v>
      </c>
      <c r="G25" s="20" t="s">
        <v>146</v>
      </c>
      <c r="H25" s="20" t="s">
        <v>80</v>
      </c>
      <c r="I25" s="7" t="s">
        <v>146</v>
      </c>
      <c r="J25" s="26" t="s">
        <v>81</v>
      </c>
      <c r="K25" s="26" t="s">
        <v>55</v>
      </c>
    </row>
    <row r="26" spans="1:11" s="1" customFormat="1" ht="15" customHeight="1">
      <c r="A26" s="20"/>
      <c r="B26" s="20" t="s">
        <v>92</v>
      </c>
      <c r="C26" s="20" t="s">
        <v>95</v>
      </c>
      <c r="D26" s="21" t="s">
        <v>269</v>
      </c>
      <c r="E26" s="21"/>
      <c r="F26" s="20" t="s">
        <v>270</v>
      </c>
      <c r="G26" s="20" t="s">
        <v>239</v>
      </c>
      <c r="H26" s="20" t="s">
        <v>80</v>
      </c>
      <c r="I26" s="7" t="s">
        <v>239</v>
      </c>
      <c r="J26" s="26" t="s">
        <v>81</v>
      </c>
      <c r="K26" s="26" t="s">
        <v>55</v>
      </c>
    </row>
    <row r="27" spans="1:11" s="1" customFormat="1" ht="15" customHeight="1">
      <c r="A27" s="20"/>
      <c r="B27" s="20" t="s">
        <v>102</v>
      </c>
      <c r="C27" s="20" t="s">
        <v>103</v>
      </c>
      <c r="D27" s="21" t="s">
        <v>271</v>
      </c>
      <c r="E27" s="21"/>
      <c r="F27" s="20" t="s">
        <v>272</v>
      </c>
      <c r="G27" s="20" t="s">
        <v>84</v>
      </c>
      <c r="H27" s="20" t="s">
        <v>48</v>
      </c>
      <c r="I27" s="7" t="s">
        <v>84</v>
      </c>
      <c r="J27" s="26" t="s">
        <v>81</v>
      </c>
      <c r="K27" s="26" t="s">
        <v>55</v>
      </c>
    </row>
    <row r="28" spans="1:11" s="2" customFormat="1" ht="42" customHeight="1">
      <c r="A28" s="23"/>
      <c r="B28" s="1"/>
      <c r="C28" s="1"/>
      <c r="D28" s="1"/>
      <c r="E28" s="1"/>
      <c r="F28" s="1"/>
      <c r="G28" s="1"/>
      <c r="H28" s="1"/>
      <c r="I28" s="1"/>
      <c r="J28" s="1"/>
      <c r="K28" s="1"/>
    </row>
    <row r="29" spans="1:11" s="2" customFormat="1" ht="42" customHeight="1">
      <c r="A29" s="23"/>
      <c r="B29" s="1"/>
      <c r="C29" s="1"/>
      <c r="D29" s="1"/>
      <c r="E29" s="1"/>
      <c r="F29" s="1"/>
      <c r="G29" s="1"/>
      <c r="H29" s="1"/>
      <c r="I29" s="1"/>
      <c r="J29" s="1"/>
      <c r="K29" s="1"/>
    </row>
    <row r="30" spans="1:11" s="2" customFormat="1" ht="42" customHeight="1">
      <c r="A30" s="23"/>
      <c r="B30" s="1"/>
      <c r="C30" s="1"/>
      <c r="D30" s="1"/>
      <c r="E30" s="1"/>
      <c r="F30" s="1"/>
      <c r="G30" s="1"/>
      <c r="H30" s="1"/>
      <c r="I30" s="1"/>
      <c r="J30" s="1"/>
      <c r="K30" s="1"/>
    </row>
    <row r="31" spans="1:11" s="2" customFormat="1" ht="42" customHeight="1">
      <c r="A31" s="23"/>
      <c r="B31" s="1"/>
      <c r="C31" s="1"/>
      <c r="D31" s="1"/>
      <c r="E31" s="1"/>
      <c r="F31" s="1"/>
      <c r="G31" s="1"/>
      <c r="H31" s="1"/>
      <c r="I31" s="1"/>
      <c r="J31" s="1"/>
      <c r="K31" s="1"/>
    </row>
    <row r="32" spans="1:11" s="2" customFormat="1" ht="42" customHeight="1">
      <c r="A32" s="23"/>
      <c r="B32" s="1"/>
      <c r="C32" s="1"/>
      <c r="D32" s="1"/>
      <c r="E32" s="1"/>
      <c r="F32" s="1"/>
      <c r="G32" s="1"/>
      <c r="H32" s="1"/>
      <c r="I32" s="1"/>
      <c r="J32" s="1"/>
      <c r="K32" s="1"/>
    </row>
    <row r="33" spans="1:11" s="2" customFormat="1" ht="42" customHeight="1">
      <c r="A33" s="23"/>
      <c r="B33" s="1"/>
      <c r="C33" s="1"/>
      <c r="D33" s="1"/>
      <c r="E33" s="1"/>
      <c r="F33" s="1"/>
      <c r="G33" s="1"/>
      <c r="H33" s="1"/>
      <c r="I33" s="1"/>
      <c r="J33" s="1"/>
      <c r="K33" s="1"/>
    </row>
    <row r="34" spans="1:11" s="2" customFormat="1" ht="42" customHeight="1">
      <c r="A34" s="23"/>
      <c r="B34" s="1"/>
      <c r="C34" s="1"/>
      <c r="D34" s="1"/>
      <c r="E34" s="1"/>
      <c r="F34" s="1"/>
      <c r="G34" s="1"/>
      <c r="H34" s="1"/>
      <c r="I34" s="1"/>
      <c r="J34" s="1"/>
      <c r="K34" s="1"/>
    </row>
    <row r="35" spans="1:11" s="2" customFormat="1" ht="42" customHeight="1">
      <c r="A35" s="23"/>
      <c r="B35" s="1"/>
      <c r="C35" s="1"/>
      <c r="D35" s="1"/>
      <c r="E35" s="1"/>
      <c r="F35" s="1"/>
      <c r="G35" s="1"/>
      <c r="H35" s="1"/>
      <c r="I35" s="1"/>
      <c r="J35" s="1"/>
      <c r="K35" s="1"/>
    </row>
  </sheetData>
  <sheetProtection/>
  <mergeCells count="56">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D26:E26"/>
    <mergeCell ref="D27:E27"/>
    <mergeCell ref="A17:A27"/>
    <mergeCell ref="B18:B25"/>
    <mergeCell ref="C6:C7"/>
    <mergeCell ref="C18:C20"/>
    <mergeCell ref="C23:C25"/>
    <mergeCell ref="A4:B1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X34"/>
  <sheetViews>
    <sheetView zoomScaleSheetLayoutView="100" workbookViewId="0" topLeftCell="A1">
      <selection activeCell="A1" sqref="A1:IV65536"/>
    </sheetView>
  </sheetViews>
  <sheetFormatPr defaultColWidth="8.375" defaultRowHeight="12" customHeight="1"/>
  <cols>
    <col min="1" max="1" width="6.00390625" style="3" customWidth="1"/>
    <col min="2" max="2" width="13.125" style="1" customWidth="1"/>
    <col min="3" max="3" width="21.50390625" style="1" customWidth="1"/>
    <col min="4" max="4" width="12.25390625" style="1" customWidth="1"/>
    <col min="5" max="5" width="14.125" style="1" customWidth="1"/>
    <col min="6" max="7" width="15.875" style="1" customWidth="1"/>
    <col min="8" max="9" width="13.875" style="1" customWidth="1"/>
    <col min="10" max="10" width="13.625" style="1" customWidth="1"/>
    <col min="11" max="11" width="17.25390625" style="1" customWidth="1"/>
    <col min="12" max="16384" width="8.375" style="1" customWidth="1"/>
  </cols>
  <sheetData>
    <row r="1" spans="1:24" s="1" customFormat="1" ht="33" customHeight="1">
      <c r="A1" s="4" t="s">
        <v>28</v>
      </c>
      <c r="B1" s="4"/>
      <c r="C1" s="4"/>
      <c r="D1" s="4"/>
      <c r="E1" s="4"/>
      <c r="F1" s="4"/>
      <c r="G1" s="4"/>
      <c r="H1" s="4"/>
      <c r="I1" s="4"/>
      <c r="J1" s="4"/>
      <c r="K1" s="4"/>
      <c r="L1" s="24"/>
      <c r="M1" s="24"/>
      <c r="N1" s="24"/>
      <c r="O1" s="24"/>
      <c r="P1" s="24"/>
      <c r="Q1" s="24"/>
      <c r="R1" s="24"/>
      <c r="S1" s="24"/>
      <c r="T1" s="24"/>
      <c r="U1" s="24"/>
      <c r="V1" s="24"/>
      <c r="W1" s="24"/>
      <c r="X1" s="24"/>
    </row>
    <row r="2" spans="1:24" s="1" customFormat="1" ht="21.75" customHeight="1">
      <c r="A2" s="5" t="s">
        <v>4</v>
      </c>
      <c r="B2" s="5"/>
      <c r="C2" s="6" t="s">
        <v>21</v>
      </c>
      <c r="D2" s="6"/>
      <c r="E2" s="6"/>
      <c r="F2" s="5" t="s">
        <v>29</v>
      </c>
      <c r="G2" s="5" t="s">
        <v>273</v>
      </c>
      <c r="H2" s="5"/>
      <c r="I2" s="5"/>
      <c r="J2" s="5"/>
      <c r="K2" s="5"/>
      <c r="L2" s="25"/>
      <c r="M2" s="25"/>
      <c r="N2" s="25"/>
      <c r="O2" s="25"/>
      <c r="P2" s="25"/>
      <c r="Q2" s="25"/>
      <c r="R2" s="25"/>
      <c r="S2" s="25"/>
      <c r="T2" s="24"/>
      <c r="U2" s="24"/>
      <c r="V2" s="24"/>
      <c r="W2" s="24"/>
      <c r="X2" s="24"/>
    </row>
    <row r="3" spans="1:24" s="1" customFormat="1" ht="21.75" customHeight="1">
      <c r="A3" s="5" t="s">
        <v>31</v>
      </c>
      <c r="B3" s="5"/>
      <c r="C3" s="5" t="s">
        <v>274</v>
      </c>
      <c r="D3" s="5"/>
      <c r="E3" s="5"/>
      <c r="F3" s="5" t="s">
        <v>33</v>
      </c>
      <c r="G3" s="5" t="s">
        <v>275</v>
      </c>
      <c r="H3" s="5"/>
      <c r="I3" s="5"/>
      <c r="J3" s="5"/>
      <c r="K3" s="5"/>
      <c r="L3" s="25"/>
      <c r="M3" s="25"/>
      <c r="N3" s="25"/>
      <c r="O3" s="25"/>
      <c r="P3" s="25"/>
      <c r="Q3" s="25"/>
      <c r="R3" s="25"/>
      <c r="S3" s="25"/>
      <c r="T3" s="24"/>
      <c r="U3" s="24"/>
      <c r="V3" s="24"/>
      <c r="W3" s="24"/>
      <c r="X3" s="24"/>
    </row>
    <row r="4" spans="1:24" s="1" customFormat="1" ht="21.75" customHeight="1">
      <c r="A4" s="7" t="s">
        <v>35</v>
      </c>
      <c r="B4" s="7"/>
      <c r="C4" s="8" t="s">
        <v>36</v>
      </c>
      <c r="D4" s="8"/>
      <c r="E4" s="8" t="s">
        <v>37</v>
      </c>
      <c r="F4" s="8"/>
      <c r="G4" s="8" t="s">
        <v>38</v>
      </c>
      <c r="H4" s="8" t="s">
        <v>39</v>
      </c>
      <c r="I4" s="8" t="s">
        <v>40</v>
      </c>
      <c r="J4" s="8" t="s">
        <v>41</v>
      </c>
      <c r="K4" s="8"/>
      <c r="L4" s="25"/>
      <c r="M4" s="25"/>
      <c r="N4" s="25"/>
      <c r="O4" s="25"/>
      <c r="P4" s="25"/>
      <c r="Q4" s="25"/>
      <c r="R4" s="25"/>
      <c r="S4" s="25"/>
      <c r="T4" s="24"/>
      <c r="U4" s="24"/>
      <c r="V4" s="24"/>
      <c r="W4" s="24"/>
      <c r="X4" s="24"/>
    </row>
    <row r="5" spans="1:11" s="1" customFormat="1" ht="21.75" customHeight="1">
      <c r="A5" s="7"/>
      <c r="B5" s="7"/>
      <c r="C5" s="9" t="s">
        <v>27</v>
      </c>
      <c r="D5" s="9"/>
      <c r="E5" s="5">
        <f aca="true" t="shared" si="0" ref="E5:I5">E6+E7+E8+E9+E10</f>
        <v>0</v>
      </c>
      <c r="F5" s="5"/>
      <c r="G5" s="5">
        <f t="shared" si="0"/>
        <v>1100</v>
      </c>
      <c r="H5" s="7">
        <f t="shared" si="0"/>
        <v>1100</v>
      </c>
      <c r="I5" s="7">
        <f t="shared" si="0"/>
        <v>1100</v>
      </c>
      <c r="J5" s="13">
        <f>I5/H5</f>
        <v>1</v>
      </c>
      <c r="K5" s="13"/>
    </row>
    <row r="6" spans="1:11" s="1" customFormat="1" ht="21.75" customHeight="1">
      <c r="A6" s="7"/>
      <c r="B6" s="7"/>
      <c r="C6" s="10" t="s">
        <v>42</v>
      </c>
      <c r="D6" s="11" t="s">
        <v>43</v>
      </c>
      <c r="E6" s="5" t="s">
        <v>44</v>
      </c>
      <c r="F6" s="5"/>
      <c r="G6" s="5" t="s">
        <v>44</v>
      </c>
      <c r="H6" s="7" t="s">
        <v>44</v>
      </c>
      <c r="I6" s="7" t="s">
        <v>44</v>
      </c>
      <c r="J6" s="5" t="s">
        <v>48</v>
      </c>
      <c r="K6" s="5"/>
    </row>
    <row r="7" spans="1:11" s="1" customFormat="1" ht="21.75" customHeight="1">
      <c r="A7" s="7"/>
      <c r="B7" s="7"/>
      <c r="C7" s="10"/>
      <c r="D7" s="11" t="s">
        <v>47</v>
      </c>
      <c r="E7" s="5" t="s">
        <v>44</v>
      </c>
      <c r="F7" s="5"/>
      <c r="G7" s="5" t="s">
        <v>44</v>
      </c>
      <c r="H7" s="7" t="s">
        <v>44</v>
      </c>
      <c r="I7" s="7" t="s">
        <v>44</v>
      </c>
      <c r="J7" s="5" t="s">
        <v>48</v>
      </c>
      <c r="K7" s="5"/>
    </row>
    <row r="8" spans="1:11" s="1" customFormat="1" ht="21.75" customHeight="1">
      <c r="A8" s="7"/>
      <c r="B8" s="7"/>
      <c r="C8" s="5" t="s">
        <v>49</v>
      </c>
      <c r="D8" s="12" t="s">
        <v>50</v>
      </c>
      <c r="E8" s="5" t="s">
        <v>44</v>
      </c>
      <c r="F8" s="5"/>
      <c r="G8" s="5" t="s">
        <v>276</v>
      </c>
      <c r="H8" s="7" t="s">
        <v>276</v>
      </c>
      <c r="I8" s="7" t="s">
        <v>276</v>
      </c>
      <c r="J8" s="5" t="s">
        <v>46</v>
      </c>
      <c r="K8" s="5"/>
    </row>
    <row r="9" spans="1:11" s="1" customFormat="1" ht="21.75" customHeight="1">
      <c r="A9" s="7"/>
      <c r="B9" s="7"/>
      <c r="C9" s="5" t="s">
        <v>51</v>
      </c>
      <c r="D9" s="12" t="s">
        <v>50</v>
      </c>
      <c r="E9" s="5" t="s">
        <v>44</v>
      </c>
      <c r="F9" s="5"/>
      <c r="G9" s="5" t="s">
        <v>44</v>
      </c>
      <c r="H9" s="7" t="s">
        <v>44</v>
      </c>
      <c r="I9" s="7" t="s">
        <v>44</v>
      </c>
      <c r="J9" s="5" t="s">
        <v>48</v>
      </c>
      <c r="K9" s="5"/>
    </row>
    <row r="10" spans="1:11" s="1" customFormat="1" ht="21.75" customHeight="1">
      <c r="A10" s="7"/>
      <c r="B10" s="7"/>
      <c r="C10" s="10" t="s">
        <v>52</v>
      </c>
      <c r="D10" s="12" t="s">
        <v>50</v>
      </c>
      <c r="E10" s="5" t="s">
        <v>44</v>
      </c>
      <c r="F10" s="5"/>
      <c r="G10" s="5" t="s">
        <v>44</v>
      </c>
      <c r="H10" s="7" t="s">
        <v>44</v>
      </c>
      <c r="I10" s="7" t="s">
        <v>44</v>
      </c>
      <c r="J10" s="5" t="s">
        <v>48</v>
      </c>
      <c r="K10" s="5"/>
    </row>
    <row r="11" spans="1:11" s="1" customFormat="1" ht="30" customHeight="1">
      <c r="A11" s="7" t="s">
        <v>53</v>
      </c>
      <c r="B11" s="7"/>
      <c r="C11" s="13" t="e">
        <f>(G5-G10)/(E5-E10)</f>
        <v>#DIV/0!</v>
      </c>
      <c r="D11" s="13"/>
      <c r="E11" s="5" t="s">
        <v>54</v>
      </c>
      <c r="F11" s="5"/>
      <c r="G11" s="10" t="s">
        <v>55</v>
      </c>
      <c r="H11" s="10"/>
      <c r="I11" s="10"/>
      <c r="J11" s="10"/>
      <c r="K11" s="10"/>
    </row>
    <row r="12" spans="1:24" s="1" customFormat="1" ht="84.75" customHeight="1">
      <c r="A12" s="7" t="s">
        <v>56</v>
      </c>
      <c r="B12" s="7"/>
      <c r="C12" s="10" t="s">
        <v>21</v>
      </c>
      <c r="D12" s="10"/>
      <c r="E12" s="10"/>
      <c r="F12" s="10"/>
      <c r="G12" s="10"/>
      <c r="H12" s="10"/>
      <c r="I12" s="10"/>
      <c r="J12" s="10"/>
      <c r="K12" s="10"/>
      <c r="L12" s="24"/>
      <c r="M12" s="24"/>
      <c r="N12" s="24"/>
      <c r="O12" s="24"/>
      <c r="P12" s="24"/>
      <c r="Q12" s="24"/>
      <c r="R12" s="24"/>
      <c r="S12" s="24"/>
      <c r="T12" s="24"/>
      <c r="U12" s="24"/>
      <c r="V12" s="24"/>
      <c r="W12" s="24"/>
      <c r="X12" s="24"/>
    </row>
    <row r="13" spans="1:24" s="1" customFormat="1" ht="27.75" customHeight="1">
      <c r="A13" s="7" t="s">
        <v>58</v>
      </c>
      <c r="B13" s="7"/>
      <c r="C13" s="14" t="s">
        <v>59</v>
      </c>
      <c r="D13" s="14"/>
      <c r="E13" s="14"/>
      <c r="F13" s="7" t="s">
        <v>60</v>
      </c>
      <c r="G13" s="15" t="s">
        <v>59</v>
      </c>
      <c r="H13" s="15"/>
      <c r="I13" s="15"/>
      <c r="J13" s="15"/>
      <c r="K13" s="15"/>
      <c r="L13" s="24"/>
      <c r="M13" s="24"/>
      <c r="N13" s="24"/>
      <c r="O13" s="24"/>
      <c r="P13" s="24"/>
      <c r="Q13" s="24"/>
      <c r="R13" s="24"/>
      <c r="S13" s="24"/>
      <c r="T13" s="24"/>
      <c r="U13" s="24"/>
      <c r="V13" s="24"/>
      <c r="W13" s="24"/>
      <c r="X13" s="24"/>
    </row>
    <row r="14" spans="1:24" s="1" customFormat="1" ht="27.75" customHeight="1">
      <c r="A14" s="7" t="s">
        <v>61</v>
      </c>
      <c r="B14" s="7"/>
      <c r="C14" s="10" t="s">
        <v>277</v>
      </c>
      <c r="D14" s="10"/>
      <c r="E14" s="10"/>
      <c r="F14" s="10"/>
      <c r="G14" s="10"/>
      <c r="H14" s="10"/>
      <c r="I14" s="10"/>
      <c r="J14" s="10"/>
      <c r="K14" s="10"/>
      <c r="L14" s="24"/>
      <c r="M14" s="24"/>
      <c r="N14" s="24"/>
      <c r="O14" s="24"/>
      <c r="P14" s="24"/>
      <c r="Q14" s="24"/>
      <c r="R14" s="24"/>
      <c r="S14" s="24"/>
      <c r="T14" s="24"/>
      <c r="U14" s="24"/>
      <c r="V14" s="24"/>
      <c r="W14" s="24"/>
      <c r="X14" s="24"/>
    </row>
    <row r="15" spans="1:24" s="1" customFormat="1" ht="27.75" customHeight="1">
      <c r="A15" s="5" t="s">
        <v>63</v>
      </c>
      <c r="B15" s="5"/>
      <c r="C15" s="10" t="s">
        <v>278</v>
      </c>
      <c r="D15" s="10"/>
      <c r="E15" s="10"/>
      <c r="F15" s="10"/>
      <c r="G15" s="10"/>
      <c r="H15" s="10"/>
      <c r="I15" s="10"/>
      <c r="J15" s="10"/>
      <c r="K15" s="10"/>
      <c r="L15" s="24"/>
      <c r="M15" s="24"/>
      <c r="N15" s="24"/>
      <c r="O15" s="24"/>
      <c r="P15" s="24"/>
      <c r="Q15" s="24"/>
      <c r="R15" s="24"/>
      <c r="S15" s="24"/>
      <c r="T15" s="24"/>
      <c r="U15" s="24"/>
      <c r="V15" s="24"/>
      <c r="W15" s="24"/>
      <c r="X15" s="24"/>
    </row>
    <row r="16" spans="1:24" s="1" customFormat="1" ht="27.75" customHeight="1">
      <c r="A16" s="16" t="s">
        <v>64</v>
      </c>
      <c r="B16" s="16"/>
      <c r="C16" s="16"/>
      <c r="D16" s="17">
        <v>100</v>
      </c>
      <c r="E16" s="17"/>
      <c r="F16" s="18" t="s">
        <v>65</v>
      </c>
      <c r="G16" s="19">
        <f>IF(J5*10&gt;10,10,J5*10)</f>
        <v>10</v>
      </c>
      <c r="H16" s="19"/>
      <c r="I16" s="19"/>
      <c r="J16" s="19"/>
      <c r="K16" s="19"/>
      <c r="L16" s="24"/>
      <c r="M16" s="24"/>
      <c r="N16" s="24"/>
      <c r="O16" s="24"/>
      <c r="P16" s="24"/>
      <c r="Q16" s="24"/>
      <c r="R16" s="24"/>
      <c r="S16" s="24"/>
      <c r="T16" s="24"/>
      <c r="U16" s="24"/>
      <c r="V16" s="24"/>
      <c r="W16" s="24"/>
      <c r="X16" s="24"/>
    </row>
    <row r="17" spans="1:11" s="1" customFormat="1" ht="30" customHeight="1">
      <c r="A17" s="20" t="s">
        <v>66</v>
      </c>
      <c r="B17" s="8" t="s">
        <v>67</v>
      </c>
      <c r="C17" s="8" t="s">
        <v>68</v>
      </c>
      <c r="D17" s="8" t="s">
        <v>69</v>
      </c>
      <c r="E17" s="8"/>
      <c r="F17" s="8" t="s">
        <v>70</v>
      </c>
      <c r="G17" s="8" t="s">
        <v>71</v>
      </c>
      <c r="H17" s="8" t="s">
        <v>72</v>
      </c>
      <c r="I17" s="8" t="s">
        <v>73</v>
      </c>
      <c r="J17" s="8" t="s">
        <v>74</v>
      </c>
      <c r="K17" s="8" t="s">
        <v>75</v>
      </c>
    </row>
    <row r="18" spans="1:11" s="1" customFormat="1" ht="15" customHeight="1">
      <c r="A18" s="20"/>
      <c r="B18" s="20" t="s">
        <v>76</v>
      </c>
      <c r="C18" s="20" t="s">
        <v>77</v>
      </c>
      <c r="D18" s="21" t="s">
        <v>279</v>
      </c>
      <c r="E18" s="21"/>
      <c r="F18" s="20" t="s">
        <v>280</v>
      </c>
      <c r="G18" s="20" t="s">
        <v>79</v>
      </c>
      <c r="H18" s="20" t="s">
        <v>80</v>
      </c>
      <c r="I18" s="7" t="s">
        <v>79</v>
      </c>
      <c r="J18" s="26" t="s">
        <v>81</v>
      </c>
      <c r="K18" s="26" t="s">
        <v>55</v>
      </c>
    </row>
    <row r="19" spans="1:11" s="1" customFormat="1" ht="15" customHeight="1">
      <c r="A19" s="20"/>
      <c r="B19" s="20"/>
      <c r="C19" s="20" t="s">
        <v>82</v>
      </c>
      <c r="D19" s="21" t="s">
        <v>281</v>
      </c>
      <c r="E19" s="21"/>
      <c r="F19" s="22" t="s">
        <v>280</v>
      </c>
      <c r="G19" s="22" t="s">
        <v>84</v>
      </c>
      <c r="H19" s="22" t="s">
        <v>80</v>
      </c>
      <c r="I19" s="7" t="s">
        <v>84</v>
      </c>
      <c r="J19" s="26" t="s">
        <v>81</v>
      </c>
      <c r="K19" s="26" t="s">
        <v>55</v>
      </c>
    </row>
    <row r="20" spans="1:11" s="1" customFormat="1" ht="15" customHeight="1">
      <c r="A20" s="20"/>
      <c r="B20" s="20"/>
      <c r="C20" s="20" t="s">
        <v>85</v>
      </c>
      <c r="D20" s="21" t="s">
        <v>282</v>
      </c>
      <c r="E20" s="21"/>
      <c r="F20" s="22" t="s">
        <v>230</v>
      </c>
      <c r="G20" s="22" t="s">
        <v>84</v>
      </c>
      <c r="H20" s="22" t="s">
        <v>46</v>
      </c>
      <c r="I20" s="7" t="s">
        <v>84</v>
      </c>
      <c r="J20" s="26" t="s">
        <v>81</v>
      </c>
      <c r="K20" s="26" t="s">
        <v>55</v>
      </c>
    </row>
    <row r="21" spans="1:11" s="1" customFormat="1" ht="15" customHeight="1">
      <c r="A21" s="20"/>
      <c r="B21" s="20"/>
      <c r="C21" s="20" t="s">
        <v>88</v>
      </c>
      <c r="D21" s="21" t="s">
        <v>283</v>
      </c>
      <c r="E21" s="21"/>
      <c r="F21" s="22" t="s">
        <v>230</v>
      </c>
      <c r="G21" s="22" t="s">
        <v>84</v>
      </c>
      <c r="H21" s="22" t="s">
        <v>46</v>
      </c>
      <c r="I21" s="7" t="s">
        <v>84</v>
      </c>
      <c r="J21" s="26" t="s">
        <v>81</v>
      </c>
      <c r="K21" s="26" t="s">
        <v>55</v>
      </c>
    </row>
    <row r="22" spans="1:11" s="1" customFormat="1" ht="15" customHeight="1">
      <c r="A22" s="20"/>
      <c r="B22" s="20" t="s">
        <v>92</v>
      </c>
      <c r="C22" s="20" t="s">
        <v>93</v>
      </c>
      <c r="D22" s="21" t="s">
        <v>284</v>
      </c>
      <c r="E22" s="21"/>
      <c r="F22" s="20" t="s">
        <v>230</v>
      </c>
      <c r="G22" s="20" t="s">
        <v>99</v>
      </c>
      <c r="H22" s="20" t="s">
        <v>46</v>
      </c>
      <c r="I22" s="7" t="s">
        <v>99</v>
      </c>
      <c r="J22" s="26" t="s">
        <v>81</v>
      </c>
      <c r="K22" s="26" t="s">
        <v>55</v>
      </c>
    </row>
    <row r="23" spans="1:11" s="1" customFormat="1" ht="15" customHeight="1">
      <c r="A23" s="20"/>
      <c r="B23" s="20"/>
      <c r="C23" s="20" t="s">
        <v>95</v>
      </c>
      <c r="D23" s="21" t="s">
        <v>285</v>
      </c>
      <c r="E23" s="21"/>
      <c r="F23" s="22" t="s">
        <v>230</v>
      </c>
      <c r="G23" s="22" t="s">
        <v>99</v>
      </c>
      <c r="H23" s="22" t="s">
        <v>46</v>
      </c>
      <c r="I23" s="7" t="s">
        <v>99</v>
      </c>
      <c r="J23" s="26" t="s">
        <v>81</v>
      </c>
      <c r="K23" s="26" t="s">
        <v>55</v>
      </c>
    </row>
    <row r="24" spans="1:11" s="1" customFormat="1" ht="15" customHeight="1">
      <c r="A24" s="20"/>
      <c r="B24" s="20"/>
      <c r="C24" s="20" t="s">
        <v>97</v>
      </c>
      <c r="D24" s="21" t="s">
        <v>286</v>
      </c>
      <c r="E24" s="21"/>
      <c r="F24" s="22" t="s">
        <v>230</v>
      </c>
      <c r="G24" s="22" t="s">
        <v>84</v>
      </c>
      <c r="H24" s="22" t="s">
        <v>46</v>
      </c>
      <c r="I24" s="7" t="s">
        <v>84</v>
      </c>
      <c r="J24" s="26" t="s">
        <v>81</v>
      </c>
      <c r="K24" s="26" t="s">
        <v>55</v>
      </c>
    </row>
    <row r="25" spans="1:11" s="1" customFormat="1" ht="15" customHeight="1">
      <c r="A25" s="20"/>
      <c r="B25" s="20"/>
      <c r="C25" s="20" t="s">
        <v>100</v>
      </c>
      <c r="D25" s="21" t="s">
        <v>287</v>
      </c>
      <c r="E25" s="21"/>
      <c r="F25" s="22" t="s">
        <v>230</v>
      </c>
      <c r="G25" s="22" t="s">
        <v>84</v>
      </c>
      <c r="H25" s="22" t="s">
        <v>46</v>
      </c>
      <c r="I25" s="7" t="s">
        <v>84</v>
      </c>
      <c r="J25" s="26" t="s">
        <v>81</v>
      </c>
      <c r="K25" s="26" t="s">
        <v>55</v>
      </c>
    </row>
    <row r="26" spans="1:11" s="1" customFormat="1" ht="15" customHeight="1">
      <c r="A26" s="20"/>
      <c r="B26" s="20" t="s">
        <v>102</v>
      </c>
      <c r="C26" s="20" t="s">
        <v>103</v>
      </c>
      <c r="D26" s="21" t="s">
        <v>288</v>
      </c>
      <c r="E26" s="21"/>
      <c r="F26" s="20" t="s">
        <v>230</v>
      </c>
      <c r="G26" s="20" t="s">
        <v>84</v>
      </c>
      <c r="H26" s="20" t="s">
        <v>46</v>
      </c>
      <c r="I26" s="7" t="s">
        <v>84</v>
      </c>
      <c r="J26" s="26" t="s">
        <v>81</v>
      </c>
      <c r="K26" s="26" t="s">
        <v>55</v>
      </c>
    </row>
    <row r="27" spans="1:11" s="2" customFormat="1" ht="42" customHeight="1">
      <c r="A27" s="23"/>
      <c r="B27" s="1"/>
      <c r="C27" s="1"/>
      <c r="D27" s="1"/>
      <c r="E27" s="1"/>
      <c r="F27" s="1"/>
      <c r="G27" s="1"/>
      <c r="H27" s="1"/>
      <c r="I27" s="1"/>
      <c r="J27" s="1"/>
      <c r="K27" s="1"/>
    </row>
    <row r="28" spans="1:11" s="2" customFormat="1" ht="42" customHeight="1">
      <c r="A28" s="23"/>
      <c r="B28" s="1"/>
      <c r="C28" s="1"/>
      <c r="D28" s="1"/>
      <c r="E28" s="1"/>
      <c r="F28" s="1"/>
      <c r="G28" s="1"/>
      <c r="H28" s="1"/>
      <c r="I28" s="1"/>
      <c r="J28" s="1"/>
      <c r="K28" s="1"/>
    </row>
    <row r="29" spans="1:11" s="2" customFormat="1" ht="42" customHeight="1">
      <c r="A29" s="23"/>
      <c r="B29" s="1"/>
      <c r="C29" s="1"/>
      <c r="D29" s="1"/>
      <c r="E29" s="1"/>
      <c r="F29" s="1"/>
      <c r="G29" s="1"/>
      <c r="H29" s="1"/>
      <c r="I29" s="1"/>
      <c r="J29" s="1"/>
      <c r="K29" s="1"/>
    </row>
    <row r="30" spans="1:11" s="2" customFormat="1" ht="42" customHeight="1">
      <c r="A30" s="23"/>
      <c r="B30" s="1"/>
      <c r="C30" s="1"/>
      <c r="D30" s="1"/>
      <c r="E30" s="1"/>
      <c r="F30" s="1"/>
      <c r="G30" s="1"/>
      <c r="H30" s="1"/>
      <c r="I30" s="1"/>
      <c r="J30" s="1"/>
      <c r="K30" s="1"/>
    </row>
    <row r="31" spans="1:11" s="2" customFormat="1" ht="42" customHeight="1">
      <c r="A31" s="23"/>
      <c r="B31" s="1"/>
      <c r="C31" s="1"/>
      <c r="D31" s="1"/>
      <c r="E31" s="1"/>
      <c r="F31" s="1"/>
      <c r="G31" s="1"/>
      <c r="H31" s="1"/>
      <c r="I31" s="1"/>
      <c r="J31" s="1"/>
      <c r="K31" s="1"/>
    </row>
    <row r="32" spans="1:11" s="2" customFormat="1" ht="42" customHeight="1">
      <c r="A32" s="23"/>
      <c r="B32" s="1"/>
      <c r="C32" s="1"/>
      <c r="D32" s="1"/>
      <c r="E32" s="1"/>
      <c r="F32" s="1"/>
      <c r="G32" s="1"/>
      <c r="H32" s="1"/>
      <c r="I32" s="1"/>
      <c r="J32" s="1"/>
      <c r="K32" s="1"/>
    </row>
    <row r="33" spans="1:11" s="2" customFormat="1" ht="42" customHeight="1">
      <c r="A33" s="23"/>
      <c r="B33" s="1"/>
      <c r="C33" s="1"/>
      <c r="D33" s="1"/>
      <c r="E33" s="1"/>
      <c r="F33" s="1"/>
      <c r="G33" s="1"/>
      <c r="H33" s="1"/>
      <c r="I33" s="1"/>
      <c r="J33" s="1"/>
      <c r="K33" s="1"/>
    </row>
    <row r="34" spans="1:11" s="2" customFormat="1" ht="42" customHeight="1">
      <c r="A34" s="23"/>
      <c r="B34" s="1"/>
      <c r="C34" s="1"/>
      <c r="D34" s="1"/>
      <c r="E34" s="1"/>
      <c r="F34" s="1"/>
      <c r="G34" s="1"/>
      <c r="H34" s="1"/>
      <c r="I34" s="1"/>
      <c r="J34" s="1"/>
      <c r="K34" s="1"/>
    </row>
  </sheetData>
  <sheetProtection/>
  <mergeCells count="54">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D26:E26"/>
    <mergeCell ref="A17:A26"/>
    <mergeCell ref="B18:B21"/>
    <mergeCell ref="B22:B25"/>
    <mergeCell ref="C6:C7"/>
    <mergeCell ref="A4:B10"/>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X32"/>
  <sheetViews>
    <sheetView zoomScaleSheetLayoutView="100" workbookViewId="0" topLeftCell="A1">
      <selection activeCell="I5" sqref="I5"/>
    </sheetView>
  </sheetViews>
  <sheetFormatPr defaultColWidth="8.375" defaultRowHeight="12" customHeight="1"/>
  <cols>
    <col min="1" max="1" width="6.00390625" style="3" customWidth="1"/>
    <col min="2" max="2" width="13.125" style="1" customWidth="1"/>
    <col min="3" max="3" width="21.50390625" style="1" customWidth="1"/>
    <col min="4" max="4" width="12.25390625" style="1" customWidth="1"/>
    <col min="5" max="5" width="14.125" style="1" customWidth="1"/>
    <col min="6" max="7" width="15.875" style="1" customWidth="1"/>
    <col min="8" max="9" width="13.875" style="1" customWidth="1"/>
    <col min="10" max="10" width="13.625" style="1" customWidth="1"/>
    <col min="11" max="11" width="17.25390625" style="1" customWidth="1"/>
    <col min="12" max="16384" width="8.375" style="1" customWidth="1"/>
  </cols>
  <sheetData>
    <row r="1" spans="1:24" s="1" customFormat="1" ht="33" customHeight="1">
      <c r="A1" s="4" t="s">
        <v>28</v>
      </c>
      <c r="B1" s="4"/>
      <c r="C1" s="4"/>
      <c r="D1" s="4"/>
      <c r="E1" s="4"/>
      <c r="F1" s="4"/>
      <c r="G1" s="4"/>
      <c r="H1" s="4"/>
      <c r="I1" s="4"/>
      <c r="J1" s="4"/>
      <c r="K1" s="4"/>
      <c r="L1" s="24"/>
      <c r="M1" s="24"/>
      <c r="N1" s="24"/>
      <c r="O1" s="24"/>
      <c r="P1" s="24"/>
      <c r="Q1" s="24"/>
      <c r="R1" s="24"/>
      <c r="S1" s="24"/>
      <c r="T1" s="24"/>
      <c r="U1" s="24"/>
      <c r="V1" s="24"/>
      <c r="W1" s="24"/>
      <c r="X1" s="24"/>
    </row>
    <row r="2" spans="1:24" s="1" customFormat="1" ht="21.75" customHeight="1">
      <c r="A2" s="5" t="s">
        <v>4</v>
      </c>
      <c r="B2" s="5"/>
      <c r="C2" s="6" t="s">
        <v>22</v>
      </c>
      <c r="D2" s="6"/>
      <c r="E2" s="6"/>
      <c r="F2" s="5" t="s">
        <v>29</v>
      </c>
      <c r="G2" s="5" t="s">
        <v>289</v>
      </c>
      <c r="H2" s="5"/>
      <c r="I2" s="5"/>
      <c r="J2" s="5"/>
      <c r="K2" s="5"/>
      <c r="L2" s="25"/>
      <c r="M2" s="25"/>
      <c r="N2" s="25"/>
      <c r="O2" s="25"/>
      <c r="P2" s="25"/>
      <c r="Q2" s="25"/>
      <c r="R2" s="25"/>
      <c r="S2" s="25"/>
      <c r="T2" s="24"/>
      <c r="U2" s="24"/>
      <c r="V2" s="24"/>
      <c r="W2" s="24"/>
      <c r="X2" s="24"/>
    </row>
    <row r="3" spans="1:24" s="1" customFormat="1" ht="21.75" customHeight="1">
      <c r="A3" s="5" t="s">
        <v>31</v>
      </c>
      <c r="B3" s="5"/>
      <c r="C3" s="5" t="s">
        <v>152</v>
      </c>
      <c r="D3" s="5"/>
      <c r="E3" s="5"/>
      <c r="F3" s="5" t="s">
        <v>33</v>
      </c>
      <c r="G3" s="5" t="s">
        <v>153</v>
      </c>
      <c r="H3" s="5"/>
      <c r="I3" s="5"/>
      <c r="J3" s="5"/>
      <c r="K3" s="5"/>
      <c r="L3" s="25"/>
      <c r="M3" s="25"/>
      <c r="N3" s="25"/>
      <c r="O3" s="25"/>
      <c r="P3" s="25"/>
      <c r="Q3" s="25"/>
      <c r="R3" s="25"/>
      <c r="S3" s="25"/>
      <c r="T3" s="24"/>
      <c r="U3" s="24"/>
      <c r="V3" s="24"/>
      <c r="W3" s="24"/>
      <c r="X3" s="24"/>
    </row>
    <row r="4" spans="1:24" s="1" customFormat="1" ht="21.75" customHeight="1">
      <c r="A4" s="7" t="s">
        <v>35</v>
      </c>
      <c r="B4" s="7"/>
      <c r="C4" s="8" t="s">
        <v>36</v>
      </c>
      <c r="D4" s="8"/>
      <c r="E4" s="8" t="s">
        <v>37</v>
      </c>
      <c r="F4" s="8"/>
      <c r="G4" s="8" t="s">
        <v>38</v>
      </c>
      <c r="H4" s="8" t="s">
        <v>39</v>
      </c>
      <c r="I4" s="8" t="s">
        <v>40</v>
      </c>
      <c r="J4" s="8" t="s">
        <v>41</v>
      </c>
      <c r="K4" s="8"/>
      <c r="L4" s="25"/>
      <c r="M4" s="25"/>
      <c r="N4" s="25"/>
      <c r="O4" s="25"/>
      <c r="P4" s="25"/>
      <c r="Q4" s="25"/>
      <c r="R4" s="25"/>
      <c r="S4" s="25"/>
      <c r="T4" s="24"/>
      <c r="U4" s="24"/>
      <c r="V4" s="24"/>
      <c r="W4" s="24"/>
      <c r="X4" s="24"/>
    </row>
    <row r="5" spans="1:11" s="1" customFormat="1" ht="21.75" customHeight="1">
      <c r="A5" s="7"/>
      <c r="B5" s="7"/>
      <c r="C5" s="9" t="s">
        <v>27</v>
      </c>
      <c r="D5" s="9"/>
      <c r="E5" s="5">
        <f aca="true" t="shared" si="0" ref="E5:I5">E6+E7+E8+E9+E10</f>
        <v>400</v>
      </c>
      <c r="F5" s="5"/>
      <c r="G5" s="5">
        <f t="shared" si="0"/>
        <v>416</v>
      </c>
      <c r="H5" s="7">
        <f t="shared" si="0"/>
        <v>816</v>
      </c>
      <c r="I5" s="7">
        <f t="shared" si="0"/>
        <v>779.69</v>
      </c>
      <c r="J5" s="13">
        <f>I5/H5</f>
        <v>0.9555024509803922</v>
      </c>
      <c r="K5" s="13"/>
    </row>
    <row r="6" spans="1:11" s="1" customFormat="1" ht="21.75" customHeight="1">
      <c r="A6" s="7"/>
      <c r="B6" s="7"/>
      <c r="C6" s="10" t="s">
        <v>42</v>
      </c>
      <c r="D6" s="11" t="s">
        <v>43</v>
      </c>
      <c r="E6" s="5" t="s">
        <v>44</v>
      </c>
      <c r="F6" s="5"/>
      <c r="G6" s="5" t="s">
        <v>290</v>
      </c>
      <c r="H6" s="7" t="s">
        <v>290</v>
      </c>
      <c r="I6" s="7" t="s">
        <v>291</v>
      </c>
      <c r="J6" s="5" t="s">
        <v>292</v>
      </c>
      <c r="K6" s="5"/>
    </row>
    <row r="7" spans="1:11" s="1" customFormat="1" ht="21.75" customHeight="1">
      <c r="A7" s="7"/>
      <c r="B7" s="7"/>
      <c r="C7" s="10"/>
      <c r="D7" s="11" t="s">
        <v>47</v>
      </c>
      <c r="E7" s="5" t="s">
        <v>293</v>
      </c>
      <c r="F7" s="5"/>
      <c r="G7" s="5" t="s">
        <v>44</v>
      </c>
      <c r="H7" s="7" t="s">
        <v>293</v>
      </c>
      <c r="I7" s="7" t="s">
        <v>293</v>
      </c>
      <c r="J7" s="5" t="s">
        <v>46</v>
      </c>
      <c r="K7" s="5"/>
    </row>
    <row r="8" spans="1:11" s="1" customFormat="1" ht="21.75" customHeight="1">
      <c r="A8" s="7"/>
      <c r="B8" s="7"/>
      <c r="C8" s="5" t="s">
        <v>49</v>
      </c>
      <c r="D8" s="12" t="s">
        <v>50</v>
      </c>
      <c r="E8" s="5" t="s">
        <v>44</v>
      </c>
      <c r="F8" s="5"/>
      <c r="G8" s="5" t="s">
        <v>44</v>
      </c>
      <c r="H8" s="7" t="s">
        <v>44</v>
      </c>
      <c r="I8" s="7" t="s">
        <v>44</v>
      </c>
      <c r="J8" s="5" t="s">
        <v>48</v>
      </c>
      <c r="K8" s="5"/>
    </row>
    <row r="9" spans="1:11" s="1" customFormat="1" ht="21.75" customHeight="1">
      <c r="A9" s="7"/>
      <c r="B9" s="7"/>
      <c r="C9" s="5" t="s">
        <v>51</v>
      </c>
      <c r="D9" s="12" t="s">
        <v>50</v>
      </c>
      <c r="E9" s="5" t="s">
        <v>44</v>
      </c>
      <c r="F9" s="5"/>
      <c r="G9" s="5" t="s">
        <v>44</v>
      </c>
      <c r="H9" s="7" t="s">
        <v>44</v>
      </c>
      <c r="I9" s="7" t="s">
        <v>44</v>
      </c>
      <c r="J9" s="5" t="s">
        <v>48</v>
      </c>
      <c r="K9" s="5"/>
    </row>
    <row r="10" spans="1:11" s="1" customFormat="1" ht="21.75" customHeight="1">
      <c r="A10" s="7"/>
      <c r="B10" s="7"/>
      <c r="C10" s="10" t="s">
        <v>52</v>
      </c>
      <c r="D10" s="12" t="s">
        <v>50</v>
      </c>
      <c r="E10" s="5" t="s">
        <v>44</v>
      </c>
      <c r="F10" s="5"/>
      <c r="G10" s="5" t="s">
        <v>44</v>
      </c>
      <c r="H10" s="7" t="s">
        <v>44</v>
      </c>
      <c r="I10" s="7" t="s">
        <v>44</v>
      </c>
      <c r="J10" s="5" t="s">
        <v>48</v>
      </c>
      <c r="K10" s="5"/>
    </row>
    <row r="11" spans="1:11" s="1" customFormat="1" ht="30" customHeight="1">
      <c r="A11" s="7" t="s">
        <v>53</v>
      </c>
      <c r="B11" s="7"/>
      <c r="C11" s="13">
        <f>(G5-G10)/(E5-E10)</f>
        <v>1.04</v>
      </c>
      <c r="D11" s="13"/>
      <c r="E11" s="5" t="s">
        <v>54</v>
      </c>
      <c r="F11" s="5"/>
      <c r="G11" s="10" t="s">
        <v>55</v>
      </c>
      <c r="H11" s="10"/>
      <c r="I11" s="10"/>
      <c r="J11" s="10"/>
      <c r="K11" s="10"/>
    </row>
    <row r="12" spans="1:24" s="1" customFormat="1" ht="84.75" customHeight="1">
      <c r="A12" s="7" t="s">
        <v>56</v>
      </c>
      <c r="B12" s="7"/>
      <c r="C12" s="10" t="s">
        <v>294</v>
      </c>
      <c r="D12" s="10"/>
      <c r="E12" s="10"/>
      <c r="F12" s="10"/>
      <c r="G12" s="10"/>
      <c r="H12" s="10"/>
      <c r="I12" s="10"/>
      <c r="J12" s="10"/>
      <c r="K12" s="10"/>
      <c r="L12" s="24"/>
      <c r="M12" s="24"/>
      <c r="N12" s="24"/>
      <c r="O12" s="24"/>
      <c r="P12" s="24"/>
      <c r="Q12" s="24"/>
      <c r="R12" s="24"/>
      <c r="S12" s="24"/>
      <c r="T12" s="24"/>
      <c r="U12" s="24"/>
      <c r="V12" s="24"/>
      <c r="W12" s="24"/>
      <c r="X12" s="24"/>
    </row>
    <row r="13" spans="1:24" s="1" customFormat="1" ht="27.75" customHeight="1">
      <c r="A13" s="7" t="s">
        <v>58</v>
      </c>
      <c r="B13" s="7"/>
      <c r="C13" s="14" t="s">
        <v>116</v>
      </c>
      <c r="D13" s="14"/>
      <c r="E13" s="14"/>
      <c r="F13" s="7" t="s">
        <v>60</v>
      </c>
      <c r="G13" s="15" t="s">
        <v>117</v>
      </c>
      <c r="H13" s="15"/>
      <c r="I13" s="15"/>
      <c r="J13" s="15"/>
      <c r="K13" s="15"/>
      <c r="L13" s="24"/>
      <c r="M13" s="24"/>
      <c r="N13" s="24"/>
      <c r="O13" s="24"/>
      <c r="P13" s="24"/>
      <c r="Q13" s="24"/>
      <c r="R13" s="24"/>
      <c r="S13" s="24"/>
      <c r="T13" s="24"/>
      <c r="U13" s="24"/>
      <c r="V13" s="24"/>
      <c r="W13" s="24"/>
      <c r="X13" s="24"/>
    </row>
    <row r="14" spans="1:24" s="1" customFormat="1" ht="27.75" customHeight="1">
      <c r="A14" s="7" t="s">
        <v>61</v>
      </c>
      <c r="B14" s="7"/>
      <c r="C14" s="10" t="s">
        <v>55</v>
      </c>
      <c r="D14" s="10"/>
      <c r="E14" s="10"/>
      <c r="F14" s="10"/>
      <c r="G14" s="10"/>
      <c r="H14" s="10"/>
      <c r="I14" s="10"/>
      <c r="J14" s="10"/>
      <c r="K14" s="10"/>
      <c r="L14" s="24"/>
      <c r="M14" s="24"/>
      <c r="N14" s="24"/>
      <c r="O14" s="24"/>
      <c r="P14" s="24"/>
      <c r="Q14" s="24"/>
      <c r="R14" s="24"/>
      <c r="S14" s="24"/>
      <c r="T14" s="24"/>
      <c r="U14" s="24"/>
      <c r="V14" s="24"/>
      <c r="W14" s="24"/>
      <c r="X14" s="24"/>
    </row>
    <row r="15" spans="1:24" s="1" customFormat="1" ht="27.75" customHeight="1">
      <c r="A15" s="5" t="s">
        <v>63</v>
      </c>
      <c r="B15" s="5"/>
      <c r="C15" s="10" t="s">
        <v>295</v>
      </c>
      <c r="D15" s="10"/>
      <c r="E15" s="10"/>
      <c r="F15" s="10"/>
      <c r="G15" s="10"/>
      <c r="H15" s="10"/>
      <c r="I15" s="10"/>
      <c r="J15" s="10"/>
      <c r="K15" s="10"/>
      <c r="L15" s="24"/>
      <c r="M15" s="24"/>
      <c r="N15" s="24"/>
      <c r="O15" s="24"/>
      <c r="P15" s="24"/>
      <c r="Q15" s="24"/>
      <c r="R15" s="24"/>
      <c r="S15" s="24"/>
      <c r="T15" s="24"/>
      <c r="U15" s="24"/>
      <c r="V15" s="24"/>
      <c r="W15" s="24"/>
      <c r="X15" s="24"/>
    </row>
    <row r="16" spans="1:24" s="1" customFormat="1" ht="27.75" customHeight="1">
      <c r="A16" s="16" t="s">
        <v>64</v>
      </c>
      <c r="B16" s="16"/>
      <c r="C16" s="16"/>
      <c r="D16" s="17">
        <v>99.56</v>
      </c>
      <c r="E16" s="17"/>
      <c r="F16" s="18" t="s">
        <v>65</v>
      </c>
      <c r="G16" s="19">
        <f>IF(J5*10&gt;10,10,J5*10)</f>
        <v>9.555024509803921</v>
      </c>
      <c r="H16" s="19"/>
      <c r="I16" s="19"/>
      <c r="J16" s="19"/>
      <c r="K16" s="19"/>
      <c r="L16" s="24"/>
      <c r="M16" s="24"/>
      <c r="N16" s="24"/>
      <c r="O16" s="24"/>
      <c r="P16" s="24"/>
      <c r="Q16" s="24"/>
      <c r="R16" s="24"/>
      <c r="S16" s="24"/>
      <c r="T16" s="24"/>
      <c r="U16" s="24"/>
      <c r="V16" s="24"/>
      <c r="W16" s="24"/>
      <c r="X16" s="24"/>
    </row>
    <row r="17" spans="1:11" s="1" customFormat="1" ht="30" customHeight="1">
      <c r="A17" s="20" t="s">
        <v>66</v>
      </c>
      <c r="B17" s="8" t="s">
        <v>67</v>
      </c>
      <c r="C17" s="8" t="s">
        <v>68</v>
      </c>
      <c r="D17" s="8" t="s">
        <v>69</v>
      </c>
      <c r="E17" s="8"/>
      <c r="F17" s="8" t="s">
        <v>70</v>
      </c>
      <c r="G17" s="8" t="s">
        <v>71</v>
      </c>
      <c r="H17" s="8" t="s">
        <v>72</v>
      </c>
      <c r="I17" s="8" t="s">
        <v>73</v>
      </c>
      <c r="J17" s="8" t="s">
        <v>74</v>
      </c>
      <c r="K17" s="8" t="s">
        <v>75</v>
      </c>
    </row>
    <row r="18" spans="1:11" s="1" customFormat="1" ht="15" customHeight="1">
      <c r="A18" s="20"/>
      <c r="B18" s="20" t="s">
        <v>76</v>
      </c>
      <c r="C18" s="20" t="s">
        <v>77</v>
      </c>
      <c r="D18" s="21" t="s">
        <v>296</v>
      </c>
      <c r="E18" s="21"/>
      <c r="F18" s="20" t="s">
        <v>297</v>
      </c>
      <c r="G18" s="20" t="s">
        <v>84</v>
      </c>
      <c r="H18" s="20" t="s">
        <v>80</v>
      </c>
      <c r="I18" s="7" t="s">
        <v>84</v>
      </c>
      <c r="J18" s="26" t="s">
        <v>297</v>
      </c>
      <c r="K18" s="26" t="s">
        <v>165</v>
      </c>
    </row>
    <row r="19" spans="1:11" s="1" customFormat="1" ht="15" customHeight="1">
      <c r="A19" s="20"/>
      <c r="B19" s="20"/>
      <c r="C19" s="20"/>
      <c r="D19" s="21" t="s">
        <v>298</v>
      </c>
      <c r="E19" s="21"/>
      <c r="F19" s="20" t="s">
        <v>299</v>
      </c>
      <c r="G19" s="20" t="s">
        <v>84</v>
      </c>
      <c r="H19" s="20" t="s">
        <v>300</v>
      </c>
      <c r="I19" s="7" t="s">
        <v>84</v>
      </c>
      <c r="J19" s="26" t="s">
        <v>301</v>
      </c>
      <c r="K19" s="26" t="s">
        <v>302</v>
      </c>
    </row>
    <row r="20" spans="1:11" s="1" customFormat="1" ht="15" customHeight="1">
      <c r="A20" s="20"/>
      <c r="B20" s="20"/>
      <c r="C20" s="20" t="s">
        <v>82</v>
      </c>
      <c r="D20" s="21" t="s">
        <v>303</v>
      </c>
      <c r="E20" s="21"/>
      <c r="F20" s="22" t="s">
        <v>304</v>
      </c>
      <c r="G20" s="22" t="s">
        <v>84</v>
      </c>
      <c r="H20" s="22" t="s">
        <v>80</v>
      </c>
      <c r="I20" s="7" t="s">
        <v>84</v>
      </c>
      <c r="J20" s="26" t="s">
        <v>304</v>
      </c>
      <c r="K20" s="26" t="s">
        <v>165</v>
      </c>
    </row>
    <row r="21" spans="1:11" s="1" customFormat="1" ht="15" customHeight="1">
      <c r="A21" s="20"/>
      <c r="B21" s="20"/>
      <c r="C21" s="20" t="s">
        <v>85</v>
      </c>
      <c r="D21" s="21" t="s">
        <v>305</v>
      </c>
      <c r="E21" s="21"/>
      <c r="F21" s="22" t="s">
        <v>306</v>
      </c>
      <c r="G21" s="22" t="s">
        <v>84</v>
      </c>
      <c r="H21" s="22" t="s">
        <v>80</v>
      </c>
      <c r="I21" s="7" t="s">
        <v>84</v>
      </c>
      <c r="J21" s="26" t="s">
        <v>170</v>
      </c>
      <c r="K21" s="26" t="s">
        <v>165</v>
      </c>
    </row>
    <row r="22" spans="1:11" s="1" customFormat="1" ht="15" customHeight="1">
      <c r="A22" s="20"/>
      <c r="B22" s="20"/>
      <c r="C22" s="20" t="s">
        <v>88</v>
      </c>
      <c r="D22" s="21" t="s">
        <v>307</v>
      </c>
      <c r="E22" s="21"/>
      <c r="F22" s="22" t="s">
        <v>308</v>
      </c>
      <c r="G22" s="22" t="s">
        <v>84</v>
      </c>
      <c r="H22" s="22" t="s">
        <v>80</v>
      </c>
      <c r="I22" s="7" t="s">
        <v>84</v>
      </c>
      <c r="J22" s="26" t="s">
        <v>309</v>
      </c>
      <c r="K22" s="26" t="s">
        <v>310</v>
      </c>
    </row>
    <row r="23" spans="1:11" s="1" customFormat="1" ht="15" customHeight="1">
      <c r="A23" s="20"/>
      <c r="B23" s="20" t="s">
        <v>92</v>
      </c>
      <c r="C23" s="20" t="s">
        <v>95</v>
      </c>
      <c r="D23" s="21" t="s">
        <v>175</v>
      </c>
      <c r="E23" s="21"/>
      <c r="F23" s="20" t="s">
        <v>311</v>
      </c>
      <c r="G23" s="20" t="s">
        <v>239</v>
      </c>
      <c r="H23" s="20" t="s">
        <v>80</v>
      </c>
      <c r="I23" s="7" t="s">
        <v>239</v>
      </c>
      <c r="J23" s="26" t="s">
        <v>312</v>
      </c>
      <c r="K23" s="26" t="s">
        <v>165</v>
      </c>
    </row>
    <row r="24" spans="1:11" s="1" customFormat="1" ht="15" customHeight="1">
      <c r="A24" s="20"/>
      <c r="B24" s="20" t="s">
        <v>102</v>
      </c>
      <c r="C24" s="20" t="s">
        <v>103</v>
      </c>
      <c r="D24" s="21" t="s">
        <v>313</v>
      </c>
      <c r="E24" s="21"/>
      <c r="F24" s="20" t="s">
        <v>185</v>
      </c>
      <c r="G24" s="20" t="s">
        <v>84</v>
      </c>
      <c r="H24" s="20" t="s">
        <v>147</v>
      </c>
      <c r="I24" s="7" t="s">
        <v>84</v>
      </c>
      <c r="J24" s="26" t="s">
        <v>183</v>
      </c>
      <c r="K24" s="26" t="s">
        <v>165</v>
      </c>
    </row>
    <row r="25" spans="1:11" s="2" customFormat="1" ht="42" customHeight="1">
      <c r="A25" s="23"/>
      <c r="B25" s="1"/>
      <c r="C25" s="1"/>
      <c r="D25" s="1"/>
      <c r="E25" s="1"/>
      <c r="F25" s="1"/>
      <c r="G25" s="1"/>
      <c r="H25" s="1"/>
      <c r="I25" s="1"/>
      <c r="J25" s="1"/>
      <c r="K25" s="1"/>
    </row>
    <row r="26" spans="1:11" s="2" customFormat="1" ht="42" customHeight="1">
      <c r="A26" s="23"/>
      <c r="B26" s="1"/>
      <c r="C26" s="1"/>
      <c r="D26" s="1"/>
      <c r="E26" s="1"/>
      <c r="F26" s="1"/>
      <c r="G26" s="1"/>
      <c r="H26" s="1"/>
      <c r="I26" s="1"/>
      <c r="J26" s="1"/>
      <c r="K26" s="1"/>
    </row>
    <row r="27" spans="1:11" s="2" customFormat="1" ht="42" customHeight="1">
      <c r="A27" s="23"/>
      <c r="B27" s="1"/>
      <c r="C27" s="1"/>
      <c r="D27" s="1"/>
      <c r="E27" s="1"/>
      <c r="F27" s="1"/>
      <c r="G27" s="1"/>
      <c r="H27" s="1"/>
      <c r="I27" s="1"/>
      <c r="J27" s="1"/>
      <c r="K27" s="1"/>
    </row>
    <row r="28" spans="1:11" s="2" customFormat="1" ht="42" customHeight="1">
      <c r="A28" s="23"/>
      <c r="B28" s="1"/>
      <c r="C28" s="1"/>
      <c r="D28" s="1"/>
      <c r="E28" s="1"/>
      <c r="F28" s="1"/>
      <c r="G28" s="1"/>
      <c r="H28" s="1"/>
      <c r="I28" s="1"/>
      <c r="J28" s="1"/>
      <c r="K28" s="1"/>
    </row>
    <row r="29" spans="1:11" s="2" customFormat="1" ht="42" customHeight="1">
      <c r="A29" s="23"/>
      <c r="B29" s="1"/>
      <c r="C29" s="1"/>
      <c r="D29" s="1"/>
      <c r="E29" s="1"/>
      <c r="F29" s="1"/>
      <c r="G29" s="1"/>
      <c r="H29" s="1"/>
      <c r="I29" s="1"/>
      <c r="J29" s="1"/>
      <c r="K29" s="1"/>
    </row>
    <row r="30" spans="1:11" s="2" customFormat="1" ht="42" customHeight="1">
      <c r="A30" s="23"/>
      <c r="B30" s="1"/>
      <c r="C30" s="1"/>
      <c r="D30" s="1"/>
      <c r="E30" s="1"/>
      <c r="F30" s="1"/>
      <c r="G30" s="1"/>
      <c r="H30" s="1"/>
      <c r="I30" s="1"/>
      <c r="J30" s="1"/>
      <c r="K30" s="1"/>
    </row>
    <row r="31" spans="1:11" s="2" customFormat="1" ht="42" customHeight="1">
      <c r="A31" s="23"/>
      <c r="B31" s="1"/>
      <c r="C31" s="1"/>
      <c r="D31" s="1"/>
      <c r="E31" s="1"/>
      <c r="F31" s="1"/>
      <c r="G31" s="1"/>
      <c r="H31" s="1"/>
      <c r="I31" s="1"/>
      <c r="J31" s="1"/>
      <c r="K31" s="1"/>
    </row>
    <row r="32" spans="1:11" s="2" customFormat="1" ht="42" customHeight="1">
      <c r="A32" s="23"/>
      <c r="B32" s="1"/>
      <c r="C32" s="1"/>
      <c r="D32" s="1"/>
      <c r="E32" s="1"/>
      <c r="F32" s="1"/>
      <c r="G32" s="1"/>
      <c r="H32" s="1"/>
      <c r="I32" s="1"/>
      <c r="J32" s="1"/>
      <c r="K32" s="1"/>
    </row>
  </sheetData>
  <sheetProtection/>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2"/>
    <mergeCell ref="C6:C7"/>
    <mergeCell ref="C18:C19"/>
    <mergeCell ref="A4:B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MC SYSTEM</cp:lastModifiedBy>
  <dcterms:created xsi:type="dcterms:W3CDTF">2020-06-09T07:42:21Z</dcterms:created>
  <dcterms:modified xsi:type="dcterms:W3CDTF">2023-09-13T09:41:48Z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ies>
</file>