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Sheet1!$A$5:$K$26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<sst xmlns="http://schemas.openxmlformats.org/spreadsheetml/2006/main" count="110" uniqueCount="59">
  <si>
    <t>附件</t>
  </si>
  <si>
    <t>柳城县2026年市级财政常态化帮扶资金分配及项目实施计划表</t>
  </si>
  <si>
    <t>填报单位：柳城县农业农村局</t>
  </si>
  <si>
    <t>项目名称</t>
  </si>
  <si>
    <t>建设性质</t>
  </si>
  <si>
    <t>单位</t>
  </si>
  <si>
    <t>建设规模</t>
  </si>
  <si>
    <t>主要建设内容</t>
  </si>
  <si>
    <r>
      <rPr>
        <b/>
        <sz val="9"/>
        <rFont val="宋体"/>
        <charset val="134"/>
      </rPr>
      <t>金额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万元</t>
    </r>
    <r>
      <rPr>
        <b/>
        <sz val="9"/>
        <rFont val="Times New Roman"/>
        <charset val="134"/>
      </rPr>
      <t>)</t>
    </r>
  </si>
  <si>
    <t>项目主管单位</t>
  </si>
  <si>
    <t>项目实施单位</t>
  </si>
  <si>
    <t>备注</t>
  </si>
  <si>
    <t>条、个（座、处）</t>
  </si>
  <si>
    <t>公里（米、㎡）、盏</t>
  </si>
  <si>
    <t>合计</t>
  </si>
  <si>
    <t>一、乡村建设行动</t>
  </si>
  <si>
    <t>柳城县2023年“三项工程”乡村道路安全生命防护工程</t>
  </si>
  <si>
    <t>新建</t>
  </si>
  <si>
    <t>个</t>
  </si>
  <si>
    <t>柳城县各个乡镇涉及244个路线，安防处置隐患里程321.109公里。主要为挡土墙、波形护栏、标志标牌、减速带等道路安全生命防护设施建设，保障约6.0万人的出行道路安全问题。</t>
  </si>
  <si>
    <t>柳城县交通运输局</t>
  </si>
  <si>
    <t>柳城县公路管理所</t>
  </si>
  <si>
    <t>六塘镇肯社村禄村屯饮水安全巩固提升工程</t>
  </si>
  <si>
    <t>新建机井一口，泵房1间，水柜一座，管网、消毒设备及低压线路安装等。</t>
  </si>
  <si>
    <t>柳城县水利局</t>
  </si>
  <si>
    <t>柳城县农田水利站</t>
  </si>
  <si>
    <t>马山镇北浩村加应屯饮水安全巩固提升工程</t>
  </si>
  <si>
    <t>管网安装约3450米，闸阀井及设备安装等</t>
  </si>
  <si>
    <t>柳城县农村饮水工程水质检测经费</t>
  </si>
  <si>
    <t>开展柳城县农村饮水工程水质检测</t>
  </si>
  <si>
    <t>大埔镇吉兆村连垌屯饮水安全巩固提升工程</t>
  </si>
  <si>
    <t>管网安装约8000m、闸阀井、加压设备及低压线路安装等。</t>
  </si>
  <si>
    <t>冲脉镇大要村大山屯水源提升工程</t>
  </si>
  <si>
    <t>泵房修缮，净化设备安装；上水管安装及低压线路安装；</t>
  </si>
  <si>
    <t>太平镇长岭村安乐屯饮水安全巩固提升工程</t>
  </si>
  <si>
    <t>新建机井1口、安装管网及低压线路等</t>
  </si>
  <si>
    <t>太平镇山咀村高湾屯饮水安全巩固提升工程</t>
  </si>
  <si>
    <t>新建机井1口，泵房1间，水柜1座，安装管网5900米及低压线路等</t>
  </si>
  <si>
    <t>东泉镇莫道村芩卜莫止屯饮水安全巩固提升工程</t>
  </si>
  <si>
    <t>新建机井2口、泵房2间、水柜2座、管网安装约5000m、消毒设备安装及低压线路安装等。</t>
  </si>
  <si>
    <t>凤山镇对河村荡坪屯饮水工程</t>
  </si>
  <si>
    <t>新建机井1口、泵房一间，管网安装及低压线路等</t>
  </si>
  <si>
    <t>凤山镇南丹村西门崖屯人饮工程提升</t>
  </si>
  <si>
    <t>新建大口井一座，管网安装约300米等。</t>
  </si>
  <si>
    <t>二、就业项目</t>
  </si>
  <si>
    <t>2026县域内稳定就业劳务补助</t>
  </si>
  <si>
    <t>对在本县域内就业帮扶车间、企业、个体工商户等合法经营主体务工就业1个月以上（含）的脱贫人口（监测对象）给予劳务补助。</t>
  </si>
  <si>
    <t>柳城县农业农村局</t>
  </si>
  <si>
    <t>2026年易地搬迁安置点乡村公益性岗位（易安后扶）</t>
  </si>
  <si>
    <t>对易地扶贫安置点群众进行公益性岗位安置，按2000元/月给予补贴</t>
  </si>
  <si>
    <t>柳城县人力资源和社会保障局</t>
  </si>
  <si>
    <t>柳城县就业服务中心</t>
  </si>
  <si>
    <t>三、巩固三保障项目</t>
  </si>
  <si>
    <t>2026年雨露计划</t>
  </si>
  <si>
    <t>给脱贫户（监测户）家中符合雨露计划补助条件的学生和参加短期技能培训、农村实用技术培训的劳动力予以补助。</t>
  </si>
  <si>
    <t>四、项目管理费</t>
  </si>
  <si>
    <t>2026年项目管理费</t>
  </si>
  <si>
    <t>用于衔接资金项目设计、预算、评审、评估、监理、结算、质检、资产后续管护等费用</t>
  </si>
  <si>
    <t>主要领导：黄相洪                                             分管领导：李悦溪                                             填表人：叶文彬</t>
  </si>
</sst>
</file>

<file path=xl/styles.xml><?xml version="1.0" encoding="utf-8"?>
<styleSheet xmlns="http://schemas.openxmlformats.org/spreadsheetml/2006/main">
  <numFmts count="7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4"/>
      <name val="黑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2"/>
      <color indexed="20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34" fillId="0" borderId="0">
      <protection locked="false"/>
    </xf>
    <xf numFmtId="0" fontId="43" fillId="0" borderId="0">
      <alignment vertical="center"/>
    </xf>
    <xf numFmtId="0" fontId="19" fillId="0" borderId="0">
      <alignment vertical="center"/>
    </xf>
    <xf numFmtId="0" fontId="35" fillId="0" borderId="0"/>
    <xf numFmtId="0" fontId="36" fillId="21" borderId="0">
      <alignment vertical="center"/>
      <protection locked="false"/>
    </xf>
    <xf numFmtId="0" fontId="21" fillId="18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42" fillId="0" borderId="11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44" fillId="11" borderId="12" applyNumberFormat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41" fillId="28" borderId="12" applyNumberFormat="false" applyAlignment="false" applyProtection="false">
      <alignment vertical="center"/>
    </xf>
    <xf numFmtId="0" fontId="30" fillId="11" borderId="8" applyNumberFormat="false" applyAlignment="false" applyProtection="false">
      <alignment vertical="center"/>
    </xf>
    <xf numFmtId="0" fontId="29" fillId="10" borderId="7" applyNumberFormat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6" fillId="7" borderId="5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>
      <alignment vertical="center"/>
    </xf>
    <xf numFmtId="0" fontId="4" fillId="0" borderId="0" xfId="0" applyNumberFormat="true" applyFont="true" applyFill="true">
      <alignment vertical="center"/>
    </xf>
    <xf numFmtId="0" fontId="4" fillId="0" borderId="0" xfId="0" applyNumberFormat="true" applyFont="true" applyFill="true" applyAlignment="true">
      <alignment horizontal="left" vertical="center"/>
    </xf>
    <xf numFmtId="176" fontId="4" fillId="0" borderId="0" xfId="0" applyNumberFormat="true" applyFont="true" applyFill="true">
      <alignment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0" xfId="4" applyNumberFormat="true" applyFont="true" applyFill="true" applyAlignment="true">
      <alignment horizontal="center" vertical="center" wrapText="true"/>
    </xf>
    <xf numFmtId="0" fontId="8" fillId="0" borderId="1" xfId="4" applyNumberFormat="true" applyFont="true" applyFill="true" applyBorder="true" applyAlignment="true">
      <alignment horizontal="left" vertical="center" wrapText="true"/>
    </xf>
    <xf numFmtId="0" fontId="9" fillId="0" borderId="1" xfId="4" applyNumberFormat="true" applyFont="true" applyFill="true" applyBorder="true" applyAlignment="true">
      <alignment horizontal="left" vertical="center" wrapText="true"/>
    </xf>
    <xf numFmtId="0" fontId="10" fillId="0" borderId="1" xfId="4" applyNumberFormat="true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2" xfId="4" applyNumberFormat="true" applyFont="true" applyFill="true" applyBorder="true" applyAlignment="true">
      <alignment horizontal="center" vertical="center" wrapText="true"/>
    </xf>
    <xf numFmtId="0" fontId="12" fillId="0" borderId="2" xfId="4" applyNumberFormat="true" applyFont="true" applyFill="true" applyBorder="true" applyAlignment="true">
      <alignment horizontal="center" vertical="center" wrapText="true"/>
    </xf>
    <xf numFmtId="0" fontId="13" fillId="0" borderId="2" xfId="4" applyNumberFormat="true" applyFont="true" applyFill="true" applyBorder="true" applyAlignment="true">
      <alignment horizontal="center" vertical="center" wrapText="true"/>
    </xf>
    <xf numFmtId="0" fontId="14" fillId="0" borderId="2" xfId="4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/>
    </xf>
    <xf numFmtId="0" fontId="17" fillId="0" borderId="2" xfId="0" applyNumberFormat="true" applyFont="true" applyFill="true" applyBorder="true" applyAlignment="true">
      <alignment horizontal="center" vertical="center" wrapText="true"/>
    </xf>
    <xf numFmtId="0" fontId="17" fillId="0" borderId="2" xfId="4" applyNumberFormat="true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/>
    </xf>
    <xf numFmtId="0" fontId="19" fillId="0" borderId="0" xfId="0" applyFont="true" applyFill="true" applyBorder="true" applyAlignment="true">
      <alignment horizontal="center" vertical="center" wrapText="true"/>
    </xf>
    <xf numFmtId="0" fontId="17" fillId="0" borderId="0" xfId="0" applyNumberFormat="true" applyFont="true" applyFill="true" applyBorder="true" applyAlignment="true">
      <alignment horizontal="center" vertical="center" wrapText="true"/>
    </xf>
    <xf numFmtId="0" fontId="17" fillId="0" borderId="0" xfId="0" applyNumberFormat="true" applyFont="true" applyFill="true" applyBorder="true" applyAlignment="true">
      <alignment horizontal="left" vertical="center" wrapText="true"/>
    </xf>
    <xf numFmtId="0" fontId="17" fillId="0" borderId="0" xfId="0" applyNumberFormat="true" applyFont="true" applyFill="true" applyAlignment="true">
      <alignment horizontal="center" vertical="center" wrapText="true"/>
    </xf>
    <xf numFmtId="0" fontId="7" fillId="0" borderId="0" xfId="4" applyNumberFormat="true" applyFont="true" applyFill="true" applyAlignment="true">
      <alignment horizontal="left" vertical="center" wrapText="true"/>
    </xf>
    <xf numFmtId="0" fontId="10" fillId="0" borderId="1" xfId="4" applyNumberFormat="true" applyFont="true" applyFill="true" applyBorder="true" applyAlignment="true">
      <alignment horizontal="left" vertical="center" wrapText="true"/>
    </xf>
    <xf numFmtId="0" fontId="11" fillId="0" borderId="3" xfId="4" applyNumberFormat="true" applyFont="true" applyFill="true" applyBorder="true" applyAlignment="true">
      <alignment horizontal="center" vertical="center" wrapText="true"/>
    </xf>
    <xf numFmtId="0" fontId="11" fillId="0" borderId="4" xfId="4" applyNumberFormat="true" applyFont="true" applyFill="true" applyBorder="true" applyAlignment="true">
      <alignment horizontal="center" vertical="center" wrapText="true"/>
    </xf>
    <xf numFmtId="0" fontId="16" fillId="0" borderId="2" xfId="4" applyNumberFormat="true" applyFont="true" applyFill="true" applyBorder="true" applyAlignment="true">
      <alignment horizontal="center" vertical="center" wrapText="true"/>
    </xf>
    <xf numFmtId="0" fontId="16" fillId="0" borderId="2" xfId="4" applyNumberFormat="true" applyFont="true" applyFill="true" applyBorder="true" applyAlignment="true">
      <alignment horizontal="left" vertical="center" wrapText="true"/>
    </xf>
    <xf numFmtId="0" fontId="10" fillId="0" borderId="2" xfId="4" applyNumberFormat="true" applyFont="true" applyFill="true" applyBorder="true" applyAlignment="true">
      <alignment horizontal="center" vertical="center" wrapText="true"/>
    </xf>
    <xf numFmtId="0" fontId="17" fillId="0" borderId="2" xfId="0" applyNumberFormat="true" applyFont="true" applyFill="true" applyBorder="true" applyAlignment="true">
      <alignment horizontal="left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17" fillId="0" borderId="2" xfId="4" applyNumberFormat="true" applyFont="true" applyFill="true" applyBorder="true" applyAlignment="true">
      <alignment horizontal="left" vertical="center" wrapText="true"/>
    </xf>
    <xf numFmtId="0" fontId="18" fillId="0" borderId="2" xfId="0" applyFont="true" applyFill="true" applyBorder="true" applyAlignment="true">
      <alignment horizontal="left" vertical="center" wrapText="true"/>
    </xf>
    <xf numFmtId="0" fontId="15" fillId="0" borderId="2" xfId="0" applyNumberFormat="true" applyFont="true" applyFill="true" applyBorder="true" applyAlignment="true">
      <alignment horizontal="left" vertical="center" wrapText="true"/>
    </xf>
    <xf numFmtId="176" fontId="20" fillId="0" borderId="0" xfId="0" applyNumberFormat="true" applyFont="true" applyFill="true" applyBorder="true" applyAlignment="true">
      <alignment horizontal="center" vertical="center" wrapText="true"/>
    </xf>
    <xf numFmtId="177" fontId="20" fillId="0" borderId="0" xfId="0" applyNumberFormat="true" applyFont="true" applyFill="true" applyBorder="true" applyAlignment="true">
      <alignment horizontal="center" vertical="center" wrapText="true"/>
    </xf>
    <xf numFmtId="176" fontId="7" fillId="0" borderId="0" xfId="4" applyNumberFormat="true" applyFont="true" applyFill="true" applyAlignment="true">
      <alignment horizontal="center" vertical="center" wrapText="true"/>
    </xf>
    <xf numFmtId="176" fontId="10" fillId="0" borderId="1" xfId="4" applyNumberFormat="true" applyFont="true" applyFill="true" applyBorder="true" applyAlignment="true">
      <alignment vertical="center" wrapText="true"/>
    </xf>
    <xf numFmtId="176" fontId="11" fillId="0" borderId="3" xfId="4" applyNumberFormat="true" applyFont="true" applyFill="true" applyBorder="true" applyAlignment="true">
      <alignment horizontal="center" vertical="center" wrapText="true"/>
    </xf>
    <xf numFmtId="178" fontId="11" fillId="0" borderId="2" xfId="4" applyNumberFormat="true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176" fontId="12" fillId="0" borderId="4" xfId="4" applyNumberFormat="true" applyFont="true" applyFill="true" applyBorder="true" applyAlignment="true">
      <alignment horizontal="center" vertical="center" wrapText="true"/>
    </xf>
    <xf numFmtId="178" fontId="12" fillId="0" borderId="2" xfId="4" applyNumberFormat="true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176" fontId="14" fillId="0" borderId="2" xfId="4" applyNumberFormat="true" applyFont="true" applyFill="true" applyBorder="true" applyAlignment="true">
      <alignment horizontal="center" vertical="center" wrapText="true"/>
    </xf>
    <xf numFmtId="177" fontId="14" fillId="0" borderId="2" xfId="4" applyNumberFormat="true" applyFont="true" applyFill="true" applyBorder="true" applyAlignment="true">
      <alignment horizontal="center" vertical="center" wrapText="true"/>
    </xf>
    <xf numFmtId="176" fontId="16" fillId="0" borderId="2" xfId="4" applyNumberFormat="true" applyFont="true" applyFill="true" applyBorder="true" applyAlignment="true">
      <alignment horizontal="center" vertical="center" wrapText="true"/>
    </xf>
    <xf numFmtId="0" fontId="16" fillId="0" borderId="2" xfId="4" applyFont="true" applyFill="true" applyBorder="true" applyAlignment="true">
      <alignment horizontal="center" vertical="center" wrapText="true"/>
    </xf>
    <xf numFmtId="176" fontId="17" fillId="0" borderId="2" xfId="4" applyNumberFormat="true" applyFont="true" applyFill="true" applyBorder="true" applyAlignment="true">
      <alignment horizontal="center" vertical="center" wrapText="true"/>
    </xf>
    <xf numFmtId="176" fontId="15" fillId="0" borderId="2" xfId="4" applyNumberFormat="true" applyFont="true" applyFill="true" applyBorder="true" applyAlignment="true">
      <alignment horizontal="center" vertical="center" wrapText="true"/>
    </xf>
    <xf numFmtId="0" fontId="15" fillId="0" borderId="2" xfId="4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2 73" xfId="1"/>
    <cellStyle name="常规 23" xfId="2"/>
    <cellStyle name="常规 13" xfId="3"/>
    <cellStyle name="常规_Sheet1" xfId="4"/>
    <cellStyle name="差财政支出对上级的依赖程度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Explanatory Text 2" xfId="48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635635</xdr:colOff>
      <xdr:row>18</xdr:row>
      <xdr:rowOff>0</xdr:rowOff>
    </xdr:from>
    <xdr:to>
      <xdr:col>0</xdr:col>
      <xdr:colOff>664210</xdr:colOff>
      <xdr:row>19</xdr:row>
      <xdr:rowOff>167005</xdr:rowOff>
    </xdr:to>
    <xdr:pic>
      <xdr:nvPicPr>
        <xdr:cNvPr id="3" name="Picture 5579" descr="clip_image9318"/>
        <xdr:cNvPicPr>
          <a:picLocks noChangeAspect="true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35635" y="77724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6"/>
  <sheetViews>
    <sheetView tabSelected="1" view="pageBreakPreview" zoomScaleNormal="115" zoomScaleSheetLayoutView="100" workbookViewId="0">
      <selection activeCell="A1" sqref="A1:D1"/>
    </sheetView>
  </sheetViews>
  <sheetFormatPr defaultColWidth="9" defaultRowHeight="13.5"/>
  <cols>
    <col min="1" max="1" width="9" style="6"/>
    <col min="2" max="2" width="28.125" style="4" customWidth="true"/>
    <col min="3" max="3" width="9" style="4"/>
    <col min="4" max="4" width="5.725" style="4" customWidth="true"/>
    <col min="5" max="5" width="7.35" style="7" customWidth="true"/>
    <col min="6" max="6" width="16" style="7"/>
    <col min="7" max="7" width="40.325" style="8" customWidth="true"/>
    <col min="8" max="8" width="11.5" style="7" customWidth="true"/>
    <col min="9" max="9" width="10.125" style="9" customWidth="true"/>
    <col min="10" max="10" width="12.75" style="4" customWidth="true"/>
    <col min="11" max="11" width="9" style="4" customWidth="true"/>
    <col min="12" max="16384" width="9" style="4"/>
  </cols>
  <sheetData>
    <row r="1" ht="22" customHeight="true" spans="1:11">
      <c r="A1" s="10" t="s">
        <v>0</v>
      </c>
      <c r="B1" s="10"/>
      <c r="C1" s="10"/>
      <c r="D1" s="10"/>
      <c r="E1" s="32"/>
      <c r="F1" s="32"/>
      <c r="G1" s="33"/>
      <c r="H1" s="34"/>
      <c r="I1" s="47"/>
      <c r="J1" s="48"/>
      <c r="K1" s="32"/>
    </row>
    <row r="2" ht="22.5" spans="1:11">
      <c r="A2" s="11" t="s">
        <v>1</v>
      </c>
      <c r="B2" s="11"/>
      <c r="C2" s="11"/>
      <c r="D2" s="11"/>
      <c r="E2" s="11"/>
      <c r="F2" s="11"/>
      <c r="G2" s="35"/>
      <c r="H2" s="11"/>
      <c r="I2" s="49"/>
      <c r="J2" s="11"/>
      <c r="K2" s="11"/>
    </row>
    <row r="3" ht="18" customHeight="true" spans="1:11">
      <c r="A3" s="12" t="s">
        <v>2</v>
      </c>
      <c r="B3" s="13"/>
      <c r="C3" s="14"/>
      <c r="D3" s="15"/>
      <c r="E3" s="14"/>
      <c r="F3" s="14"/>
      <c r="G3" s="36"/>
      <c r="H3" s="14"/>
      <c r="I3" s="50"/>
      <c r="J3" s="14"/>
      <c r="K3" s="14"/>
    </row>
    <row r="4" s="1" customFormat="true" spans="1:11">
      <c r="A4" s="16" t="s">
        <v>3</v>
      </c>
      <c r="B4" s="17"/>
      <c r="C4" s="16" t="s">
        <v>4</v>
      </c>
      <c r="D4" s="16" t="s">
        <v>5</v>
      </c>
      <c r="E4" s="16" t="s">
        <v>6</v>
      </c>
      <c r="F4" s="17"/>
      <c r="G4" s="16" t="s">
        <v>7</v>
      </c>
      <c r="H4" s="37" t="s">
        <v>8</v>
      </c>
      <c r="I4" s="51" t="s">
        <v>9</v>
      </c>
      <c r="J4" s="52" t="s">
        <v>10</v>
      </c>
      <c r="K4" s="53" t="s">
        <v>11</v>
      </c>
    </row>
    <row r="5" s="1" customFormat="true" ht="36" customHeight="true" spans="1:11">
      <c r="A5" s="17"/>
      <c r="B5" s="17"/>
      <c r="C5" s="17"/>
      <c r="D5" s="17"/>
      <c r="E5" s="16" t="s">
        <v>12</v>
      </c>
      <c r="F5" s="16" t="s">
        <v>13</v>
      </c>
      <c r="G5" s="17"/>
      <c r="H5" s="38"/>
      <c r="I5" s="54"/>
      <c r="J5" s="55"/>
      <c r="K5" s="56"/>
    </row>
    <row r="6" s="2" customFormat="true" ht="22" customHeight="true" spans="1:11">
      <c r="A6" s="18" t="s">
        <v>14</v>
      </c>
      <c r="B6" s="19"/>
      <c r="C6" s="20"/>
      <c r="D6" s="21"/>
      <c r="E6" s="39">
        <f>+E19+E22+E7+E24</f>
        <v>15</v>
      </c>
      <c r="F6" s="39">
        <f>+F19+F22+F7+F24</f>
        <v>126.65</v>
      </c>
      <c r="G6" s="40"/>
      <c r="H6" s="39">
        <f>+H19+H22+H7+H24</f>
        <v>1106</v>
      </c>
      <c r="I6" s="57"/>
      <c r="J6" s="58"/>
      <c r="K6" s="19"/>
    </row>
    <row r="7" s="3" customFormat="true" ht="15" spans="1:11">
      <c r="A7" s="22" t="s">
        <v>15</v>
      </c>
      <c r="B7" s="23"/>
      <c r="C7" s="23"/>
      <c r="D7" s="24"/>
      <c r="E7" s="39">
        <f>SUM(E8:E18)</f>
        <v>11</v>
      </c>
      <c r="F7" s="39">
        <f>SUM(F8:F18)</f>
        <v>126.65</v>
      </c>
      <c r="G7" s="40"/>
      <c r="H7" s="39">
        <f>SUM(H8:H18)</f>
        <v>761.2</v>
      </c>
      <c r="I7" s="59"/>
      <c r="J7" s="60"/>
      <c r="K7" s="39"/>
    </row>
    <row r="8" s="4" customFormat="true" ht="45" spans="1:11">
      <c r="A8" s="16">
        <v>1</v>
      </c>
      <c r="B8" s="25" t="s">
        <v>16</v>
      </c>
      <c r="C8" s="26" t="s">
        <v>17</v>
      </c>
      <c r="D8" s="27" t="s">
        <v>18</v>
      </c>
      <c r="E8" s="41">
        <v>1</v>
      </c>
      <c r="F8" s="41">
        <v>100</v>
      </c>
      <c r="G8" s="42" t="s">
        <v>19</v>
      </c>
      <c r="H8" s="43">
        <v>274</v>
      </c>
      <c r="I8" s="61" t="s">
        <v>20</v>
      </c>
      <c r="J8" s="61" t="s">
        <v>21</v>
      </c>
      <c r="K8" s="26"/>
    </row>
    <row r="9" s="4" customFormat="true" ht="41" customHeight="true" spans="1:11">
      <c r="A9" s="16">
        <v>2</v>
      </c>
      <c r="B9" s="26" t="s">
        <v>22</v>
      </c>
      <c r="C9" s="26" t="s">
        <v>17</v>
      </c>
      <c r="D9" s="27" t="s">
        <v>18</v>
      </c>
      <c r="E9" s="41">
        <v>1</v>
      </c>
      <c r="F9" s="41">
        <v>1</v>
      </c>
      <c r="G9" s="44" t="s">
        <v>23</v>
      </c>
      <c r="H9" s="41">
        <v>80</v>
      </c>
      <c r="I9" s="61" t="s">
        <v>24</v>
      </c>
      <c r="J9" s="61" t="s">
        <v>25</v>
      </c>
      <c r="K9" s="26"/>
    </row>
    <row r="10" s="4" customFormat="true" ht="41" customHeight="true" spans="1:11">
      <c r="A10" s="16">
        <v>3</v>
      </c>
      <c r="B10" s="26" t="s">
        <v>26</v>
      </c>
      <c r="C10" s="26" t="s">
        <v>17</v>
      </c>
      <c r="D10" s="27" t="s">
        <v>18</v>
      </c>
      <c r="E10" s="41">
        <v>1</v>
      </c>
      <c r="F10" s="41">
        <v>3.45</v>
      </c>
      <c r="G10" s="44" t="s">
        <v>27</v>
      </c>
      <c r="H10" s="41">
        <v>80</v>
      </c>
      <c r="I10" s="61" t="s">
        <v>24</v>
      </c>
      <c r="J10" s="61" t="s">
        <v>25</v>
      </c>
      <c r="K10" s="26"/>
    </row>
    <row r="11" s="4" customFormat="true" ht="42" customHeight="true" spans="1:11">
      <c r="A11" s="16">
        <v>4</v>
      </c>
      <c r="B11" s="28" t="s">
        <v>28</v>
      </c>
      <c r="C11" s="26" t="s">
        <v>17</v>
      </c>
      <c r="D11" s="27" t="s">
        <v>18</v>
      </c>
      <c r="E11" s="41">
        <v>1</v>
      </c>
      <c r="F11" s="41"/>
      <c r="G11" s="45" t="s">
        <v>29</v>
      </c>
      <c r="H11" s="41">
        <v>50</v>
      </c>
      <c r="I11" s="61" t="s">
        <v>24</v>
      </c>
      <c r="J11" s="61" t="s">
        <v>25</v>
      </c>
      <c r="K11" s="26"/>
    </row>
    <row r="12" s="4" customFormat="true" ht="42" customHeight="true" spans="1:11">
      <c r="A12" s="16">
        <v>5</v>
      </c>
      <c r="B12" s="28" t="s">
        <v>30</v>
      </c>
      <c r="C12" s="26" t="s">
        <v>17</v>
      </c>
      <c r="D12" s="27" t="s">
        <v>18</v>
      </c>
      <c r="E12" s="41">
        <v>1</v>
      </c>
      <c r="F12" s="41">
        <v>8</v>
      </c>
      <c r="G12" s="45" t="s">
        <v>31</v>
      </c>
      <c r="H12" s="41">
        <v>90</v>
      </c>
      <c r="I12" s="61" t="s">
        <v>24</v>
      </c>
      <c r="J12" s="61" t="s">
        <v>25</v>
      </c>
      <c r="K12" s="26"/>
    </row>
    <row r="13" s="4" customFormat="true" ht="42" customHeight="true" spans="1:11">
      <c r="A13" s="16">
        <v>6</v>
      </c>
      <c r="B13" s="28" t="s">
        <v>32</v>
      </c>
      <c r="C13" s="26" t="s">
        <v>17</v>
      </c>
      <c r="D13" s="27" t="s">
        <v>18</v>
      </c>
      <c r="E13" s="41">
        <v>1</v>
      </c>
      <c r="F13" s="41">
        <v>1</v>
      </c>
      <c r="G13" s="45" t="s">
        <v>33</v>
      </c>
      <c r="H13" s="41">
        <v>26</v>
      </c>
      <c r="I13" s="61" t="s">
        <v>24</v>
      </c>
      <c r="J13" s="61" t="s">
        <v>25</v>
      </c>
      <c r="K13" s="26"/>
    </row>
    <row r="14" s="4" customFormat="true" ht="42" customHeight="true" spans="1:11">
      <c r="A14" s="16">
        <v>7</v>
      </c>
      <c r="B14" s="28" t="s">
        <v>34</v>
      </c>
      <c r="C14" s="26" t="s">
        <v>17</v>
      </c>
      <c r="D14" s="27" t="s">
        <v>18</v>
      </c>
      <c r="E14" s="41">
        <v>1</v>
      </c>
      <c r="F14" s="41">
        <v>1</v>
      </c>
      <c r="G14" s="45" t="s">
        <v>35</v>
      </c>
      <c r="H14" s="41">
        <v>17</v>
      </c>
      <c r="I14" s="61" t="s">
        <v>24</v>
      </c>
      <c r="J14" s="61" t="s">
        <v>25</v>
      </c>
      <c r="K14" s="26"/>
    </row>
    <row r="15" s="4" customFormat="true" ht="42" customHeight="true" spans="1:11">
      <c r="A15" s="16">
        <v>8</v>
      </c>
      <c r="B15" s="28" t="s">
        <v>36</v>
      </c>
      <c r="C15" s="26" t="s">
        <v>17</v>
      </c>
      <c r="D15" s="27" t="s">
        <v>18</v>
      </c>
      <c r="E15" s="41">
        <v>1</v>
      </c>
      <c r="F15" s="41">
        <v>5.9</v>
      </c>
      <c r="G15" s="45" t="s">
        <v>37</v>
      </c>
      <c r="H15" s="41">
        <v>33</v>
      </c>
      <c r="I15" s="61" t="s">
        <v>24</v>
      </c>
      <c r="J15" s="61" t="s">
        <v>25</v>
      </c>
      <c r="K15" s="26"/>
    </row>
    <row r="16" s="4" customFormat="true" ht="42" customHeight="true" spans="1:11">
      <c r="A16" s="16">
        <v>9</v>
      </c>
      <c r="B16" s="28" t="s">
        <v>38</v>
      </c>
      <c r="C16" s="26" t="s">
        <v>17</v>
      </c>
      <c r="D16" s="27" t="s">
        <v>18</v>
      </c>
      <c r="E16" s="41">
        <v>1</v>
      </c>
      <c r="F16" s="41">
        <v>5</v>
      </c>
      <c r="G16" s="45" t="s">
        <v>39</v>
      </c>
      <c r="H16" s="41">
        <v>76.2</v>
      </c>
      <c r="I16" s="61" t="s">
        <v>24</v>
      </c>
      <c r="J16" s="61" t="s">
        <v>25</v>
      </c>
      <c r="K16" s="26"/>
    </row>
    <row r="17" s="4" customFormat="true" ht="42" customHeight="true" spans="1:11">
      <c r="A17" s="16">
        <v>10</v>
      </c>
      <c r="B17" s="28" t="s">
        <v>40</v>
      </c>
      <c r="C17" s="26" t="s">
        <v>17</v>
      </c>
      <c r="D17" s="27" t="s">
        <v>18</v>
      </c>
      <c r="E17" s="41">
        <v>1</v>
      </c>
      <c r="F17" s="41">
        <v>1</v>
      </c>
      <c r="G17" s="45" t="s">
        <v>41</v>
      </c>
      <c r="H17" s="41">
        <v>20</v>
      </c>
      <c r="I17" s="61" t="s">
        <v>24</v>
      </c>
      <c r="J17" s="61" t="s">
        <v>25</v>
      </c>
      <c r="K17" s="26"/>
    </row>
    <row r="18" s="4" customFormat="true" ht="42" customHeight="true" spans="1:11">
      <c r="A18" s="16">
        <v>11</v>
      </c>
      <c r="B18" s="28" t="s">
        <v>42</v>
      </c>
      <c r="C18" s="26" t="s">
        <v>17</v>
      </c>
      <c r="D18" s="27" t="s">
        <v>18</v>
      </c>
      <c r="E18" s="41">
        <v>1</v>
      </c>
      <c r="F18" s="41">
        <v>0.3</v>
      </c>
      <c r="G18" s="45" t="s">
        <v>43</v>
      </c>
      <c r="H18" s="41">
        <v>15</v>
      </c>
      <c r="I18" s="61" t="s">
        <v>24</v>
      </c>
      <c r="J18" s="61" t="s">
        <v>25</v>
      </c>
      <c r="K18" s="26"/>
    </row>
    <row r="19" s="4" customFormat="true" ht="15" spans="1:11">
      <c r="A19" s="22" t="s">
        <v>44</v>
      </c>
      <c r="B19" s="23"/>
      <c r="C19" s="23"/>
      <c r="D19" s="24"/>
      <c r="E19" s="39">
        <f>SUM(E20:E21)</f>
        <v>2</v>
      </c>
      <c r="F19" s="39"/>
      <c r="G19" s="40"/>
      <c r="H19" s="39">
        <f>SUM(H20:H21)</f>
        <v>58.2</v>
      </c>
      <c r="I19" s="59"/>
      <c r="J19" s="60"/>
      <c r="K19" s="39"/>
    </row>
    <row r="20" s="4" customFormat="true" ht="40" customHeight="true" spans="1:11">
      <c r="A20" s="16">
        <v>12</v>
      </c>
      <c r="B20" s="25" t="s">
        <v>45</v>
      </c>
      <c r="C20" s="29" t="s">
        <v>17</v>
      </c>
      <c r="D20" s="27" t="s">
        <v>18</v>
      </c>
      <c r="E20" s="41">
        <v>1</v>
      </c>
      <c r="F20" s="41"/>
      <c r="G20" s="42" t="s">
        <v>46</v>
      </c>
      <c r="H20" s="43">
        <v>43</v>
      </c>
      <c r="I20" s="61" t="s">
        <v>47</v>
      </c>
      <c r="J20" s="61" t="s">
        <v>47</v>
      </c>
      <c r="K20" s="26"/>
    </row>
    <row r="21" s="4" customFormat="true" ht="33.75" spans="1:11">
      <c r="A21" s="16">
        <v>13</v>
      </c>
      <c r="B21" s="25" t="s">
        <v>48</v>
      </c>
      <c r="C21" s="29" t="s">
        <v>17</v>
      </c>
      <c r="D21" s="27" t="s">
        <v>18</v>
      </c>
      <c r="E21" s="41">
        <v>1</v>
      </c>
      <c r="F21" s="41"/>
      <c r="G21" s="42" t="s">
        <v>49</v>
      </c>
      <c r="H21" s="41">
        <v>15.2</v>
      </c>
      <c r="I21" s="61" t="s">
        <v>50</v>
      </c>
      <c r="J21" s="61" t="s">
        <v>51</v>
      </c>
      <c r="K21" s="26"/>
    </row>
    <row r="22" s="5" customFormat="true" ht="15" spans="1:11">
      <c r="A22" s="22" t="s">
        <v>52</v>
      </c>
      <c r="B22" s="22"/>
      <c r="C22" s="22"/>
      <c r="D22" s="30"/>
      <c r="E22" s="39">
        <f>E23</f>
        <v>1</v>
      </c>
      <c r="F22" s="39"/>
      <c r="G22" s="46"/>
      <c r="H22" s="39">
        <f>H23</f>
        <v>116.6</v>
      </c>
      <c r="I22" s="62"/>
      <c r="J22" s="62"/>
      <c r="K22" s="63"/>
    </row>
    <row r="23" ht="33" customHeight="true" spans="1:11">
      <c r="A23" s="16">
        <v>14</v>
      </c>
      <c r="B23" s="25" t="s">
        <v>53</v>
      </c>
      <c r="C23" s="26" t="s">
        <v>17</v>
      </c>
      <c r="D23" s="27" t="s">
        <v>18</v>
      </c>
      <c r="E23" s="41">
        <v>1</v>
      </c>
      <c r="F23" s="41"/>
      <c r="G23" s="42" t="s">
        <v>54</v>
      </c>
      <c r="H23" s="43">
        <v>116.6</v>
      </c>
      <c r="I23" s="61" t="s">
        <v>47</v>
      </c>
      <c r="J23" s="61" t="s">
        <v>47</v>
      </c>
      <c r="K23" s="26"/>
    </row>
    <row r="24" ht="15" spans="1:11">
      <c r="A24" s="22" t="s">
        <v>55</v>
      </c>
      <c r="B24" s="22"/>
      <c r="C24" s="22"/>
      <c r="D24" s="30"/>
      <c r="E24" s="39">
        <f t="shared" ref="E24:H24" si="0">E25</f>
        <v>1</v>
      </c>
      <c r="F24" s="39"/>
      <c r="G24" s="46"/>
      <c r="H24" s="39">
        <f t="shared" si="0"/>
        <v>170</v>
      </c>
      <c r="I24" s="62"/>
      <c r="J24" s="62"/>
      <c r="K24" s="26"/>
    </row>
    <row r="25" ht="32" customHeight="true" spans="1:11">
      <c r="A25" s="16">
        <v>15</v>
      </c>
      <c r="B25" s="25" t="s">
        <v>56</v>
      </c>
      <c r="C25" s="26" t="s">
        <v>17</v>
      </c>
      <c r="D25" s="27" t="s">
        <v>18</v>
      </c>
      <c r="E25" s="41">
        <v>1</v>
      </c>
      <c r="F25" s="41"/>
      <c r="G25" s="42" t="s">
        <v>57</v>
      </c>
      <c r="H25" s="43">
        <v>170</v>
      </c>
      <c r="I25" s="61" t="s">
        <v>47</v>
      </c>
      <c r="J25" s="61" t="s">
        <v>47</v>
      </c>
      <c r="K25" s="26"/>
    </row>
    <row r="26" ht="24" customHeight="true" spans="1:11">
      <c r="A26" s="31" t="s">
        <v>58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</sheetData>
  <autoFilter ref="A5:K26">
    <extLst/>
  </autoFilter>
  <mergeCells count="18">
    <mergeCell ref="A1:D1"/>
    <mergeCell ref="A2:K2"/>
    <mergeCell ref="A3:B3"/>
    <mergeCell ref="E4:F4"/>
    <mergeCell ref="A6:B6"/>
    <mergeCell ref="A7:B7"/>
    <mergeCell ref="A19:B19"/>
    <mergeCell ref="A22:B22"/>
    <mergeCell ref="A24:B24"/>
    <mergeCell ref="A26:K26"/>
    <mergeCell ref="C4:C5"/>
    <mergeCell ref="D4:D5"/>
    <mergeCell ref="G4:G5"/>
    <mergeCell ref="H4:H5"/>
    <mergeCell ref="I4:I5"/>
    <mergeCell ref="J4:J5"/>
    <mergeCell ref="K4:K5"/>
    <mergeCell ref="A4:B5"/>
  </mergeCells>
  <pageMargins left="0.354166666666667" right="0.354166666666667" top="0.590277777777778" bottom="0.314583333333333" header="0.5" footer="0.118055555555556"/>
  <pageSetup paperSize="9" scale="90" fitToHeight="0" orientation="landscape" horizontalDpi="600"/>
  <headerFooter>
    <oddFooter>&amp;C— &amp;P+1 —</oddFooter>
  </headerFooter>
  <rowBreaks count="2" manualBreakCount="2">
    <brk id="26" max="16383" man="1"/>
    <brk id="2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2023-12-20T09:05:00Z</dcterms:created>
  <dcterms:modified xsi:type="dcterms:W3CDTF">2026-06-18T15:59:37Z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CADA1E432DD04BE6925F7A4385A6E548_13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