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900" windowHeight="12975"/>
  </bookViews>
  <sheets>
    <sheet name="Sheet1" sheetId="1" r:id="rId1"/>
  </sheets>
  <definedNames>
    <definedName name="_xlnm._FilterDatabase" localSheetId="0" hidden="1">Sheet1!$A$5:$L$87</definedName>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<sst xmlns="http://schemas.openxmlformats.org/spreadsheetml/2006/main" count="458" uniqueCount="194">
  <si>
    <t>附件</t>
  </si>
  <si>
    <t>柳城县2026年中央和自治区财政常态化帮扶资金（第二批）分配及项目实施计划表</t>
  </si>
  <si>
    <t>填报单位：柳城县农业农村局</t>
  </si>
  <si>
    <t>项目名称</t>
  </si>
  <si>
    <t>建设性质</t>
  </si>
  <si>
    <t>单位</t>
  </si>
  <si>
    <t>建设规模</t>
  </si>
  <si>
    <t>主要建设内容</t>
  </si>
  <si>
    <r>
      <rPr>
        <b/>
        <sz val="9"/>
        <rFont val="宋体"/>
        <charset val="134"/>
      </rPr>
      <t>金额</t>
    </r>
    <r>
      <rPr>
        <b/>
        <sz val="9"/>
        <rFont val="Times New Roman"/>
        <charset val="134"/>
      </rPr>
      <t>(</t>
    </r>
    <r>
      <rPr>
        <b/>
        <sz val="9"/>
        <rFont val="宋体"/>
        <charset val="134"/>
      </rPr>
      <t>万元</t>
    </r>
    <r>
      <rPr>
        <b/>
        <sz val="9"/>
        <rFont val="Times New Roman"/>
        <charset val="134"/>
      </rPr>
      <t>)</t>
    </r>
  </si>
  <si>
    <t>项目主管单位</t>
  </si>
  <si>
    <t>项目实施单位</t>
  </si>
  <si>
    <t>备注</t>
  </si>
  <si>
    <t>条、个（座、处）</t>
  </si>
  <si>
    <t>公里（米、㎡）、盏</t>
  </si>
  <si>
    <t>中央资金（万元）</t>
  </si>
  <si>
    <t>自治区资金（万元）</t>
  </si>
  <si>
    <t>合计</t>
  </si>
  <si>
    <t>一、产业发展</t>
  </si>
  <si>
    <t>（一）到户类产业项目</t>
  </si>
  <si>
    <r>
      <rPr>
        <sz val="9"/>
        <rFont val="Times New Roman"/>
        <charset val="134"/>
      </rPr>
      <t>2026</t>
    </r>
    <r>
      <rPr>
        <sz val="9"/>
        <rFont val="宋体"/>
        <charset val="134"/>
      </rPr>
      <t>年柳城县以奖代补种植养殖项目（到户以奖代补）</t>
    </r>
  </si>
  <si>
    <t>新建</t>
  </si>
  <si>
    <t>个</t>
  </si>
  <si>
    <t>发展种植产业25000亩，养殖家禽8000羽，家畜1000头，奖补2155万</t>
  </si>
  <si>
    <t>柳城县农业农村局</t>
  </si>
  <si>
    <r>
      <rPr>
        <sz val="9"/>
        <rFont val="Times New Roman"/>
        <charset val="134"/>
      </rPr>
      <t>2026</t>
    </r>
    <r>
      <rPr>
        <sz val="9"/>
        <rFont val="宋体"/>
        <charset val="134"/>
      </rPr>
      <t>年柳城县螺蛳粉原材料产业补助建设项目</t>
    </r>
  </si>
  <si>
    <t>给予豆角、木耳、竹子、螺蛳等螺蛳粉原材料产业种植、养殖及加工基地进行奖补</t>
  </si>
  <si>
    <r>
      <rPr>
        <sz val="9"/>
        <rFont val="Times New Roman"/>
        <charset val="134"/>
      </rPr>
      <t>2026</t>
    </r>
    <r>
      <rPr>
        <sz val="9"/>
        <rFont val="宋体"/>
        <charset val="134"/>
      </rPr>
      <t>年脱贫人口小额信贷贴息</t>
    </r>
  </si>
  <si>
    <t>脱贫人口积极申请脱贫人口小额贷款，解决脱贫人口产业发展项目资金需求，财政资金给予贴息，减轻脱贫人口负担，增加收入。</t>
  </si>
  <si>
    <t>（二）产业配套设施建设项目</t>
  </si>
  <si>
    <t>柳城县2026年少数民族发展资金-冲脉镇大要村冲团屯村前甘蔗产业基地道路建设项目</t>
  </si>
  <si>
    <t>建设硬化道路长661米，路面宽3.5米，厚0.2米，路基、路肩、挡土墙等</t>
  </si>
  <si>
    <t>柳城县委统战部</t>
  </si>
  <si>
    <t>柳城县2026年少数民族发展资金-六塘镇肯社村禄村屯甘蔗产业配套设施建设项目</t>
  </si>
  <si>
    <t>改善道路，硬化道路长950米，宽3.5米，厚0.2米</t>
  </si>
  <si>
    <t>柳城县2026年少数民族发展资金-凤山镇大塘村大塘屯全龙至孟村三脚岭甘蔗产业基地道路建设项目</t>
  </si>
  <si>
    <t>建设内容为长1015米，硬化路面宽3.5米，厚度0.2米，含挡土墙，涵管、路肩、会车台等。</t>
  </si>
  <si>
    <t>柳城县2026年少数民族发展资金-沙埔镇杨家山顶屯到太平路甘蔗产业配套设施建设项目</t>
  </si>
  <si>
    <t>硬化道路1522米，宽3.5米，厚0.2米，包括路基、路面、路肩、会车台等。</t>
  </si>
  <si>
    <t>柳城县2026年少数民族发展资金-龙头镇田厂村网山养猪场至牛庙塘三叉路口甘蔗产业基地产业道路建设项目</t>
  </si>
  <si>
    <t>道路硬化长约750米，宽约3.5米，厚0.2米，包括路基、路面、路肩、涵洞等</t>
  </si>
  <si>
    <t>柳城县2026年少数民族发展资金-寨隆镇鸡楼村鸡楼屯上坡至洪沼甘蔗产业基地建设项目</t>
  </si>
  <si>
    <t>新建道路硬化长1670米、宽3.5米、厚度0.2米，挡土墙、涵管等</t>
  </si>
  <si>
    <t>大埔镇三塘村六元屯千亩油茶产业示范基地道路硬化项目（二期）</t>
  </si>
  <si>
    <t>产业道路硬化600米，宽4米,厚20厘米，包含路基、排水、涵洞、护栏等并合理设置错车道。</t>
  </si>
  <si>
    <t>柳城县自然资源和规划局</t>
  </si>
  <si>
    <t>大埔镇人民政府</t>
  </si>
  <si>
    <t>大埔镇洛崖社区山咀屯枫树脚甘蔗产业道路硬化工程</t>
  </si>
  <si>
    <t>硬化产业道路（包括涵管）长约1000米，宽3米，厚0.2米.</t>
  </si>
  <si>
    <t>寨隆镇下尧村龙旦屯至下尧屯甘蔗产业道路硬化</t>
  </si>
  <si>
    <t>新建道路硬化长1100米、宽3.5米、厚度0.2米，挡土墙、涵管等</t>
  </si>
  <si>
    <t>寨隆镇人民政府</t>
  </si>
  <si>
    <t>寨隆镇更祥村创村屯产业道路硬化及三面光灌溉水渠建设</t>
  </si>
  <si>
    <t>新建道路硬化长1000米、宽3.5米、厚度0.2米，挡土墙200米、涵管等
新建三面光排水渠长300米；宽0.5米，深0.5米。</t>
  </si>
  <si>
    <t>六塘镇黄冲村大朝屯甘蔗产业道路硬化</t>
  </si>
  <si>
    <t>硬化道路长1000米，路面4.5米，厚0.2米，路肩各0.5米。</t>
  </si>
  <si>
    <t>六塘镇人民政府</t>
  </si>
  <si>
    <t>社冲乡社冲村新社冲屯甘蔗产业基地道路硬化</t>
  </si>
  <si>
    <t>硬化道路长400米，宽3.5米，厚度0.2米等。</t>
  </si>
  <si>
    <t>社冲乡人民政府</t>
  </si>
  <si>
    <t>冲脉镇冲脉村东明屯蔗区排洪渠建设工程</t>
  </si>
  <si>
    <t>建设一条长500米的混凝土排洪沟渠，渠宽1.2米，垫层0.1米混凝土，渠肩高1米，渠肩宽0.4米，1个涵洞。</t>
  </si>
  <si>
    <t>冲脉镇人民政府</t>
  </si>
  <si>
    <t>马山镇大龙村内大龙屯屯背至荣远、洛阿片产业道路硬化</t>
  </si>
  <si>
    <t>新建内大龙屯硬化产业道路长约1300米，路宽3.5米，厚0.2米等。</t>
  </si>
  <si>
    <t>马山镇人民政府</t>
  </si>
  <si>
    <t>凤山镇大湾村长旦屯引龙岭头至长岭田洞水稻产业道路建设项目</t>
  </si>
  <si>
    <t>硬化道路长750米，宽3.5米，厚度0.2米。</t>
  </si>
  <si>
    <t>凤山镇人民政府</t>
  </si>
  <si>
    <t>古砦仫佬族乡上富村长峒屯新建优质稻产业道路硬化项目</t>
  </si>
  <si>
    <t>新建产业路500米，宽3.5米，含路肩、错车台。</t>
  </si>
  <si>
    <t>古砦仫佬族乡人民政府</t>
  </si>
  <si>
    <t>古砦仫佬族乡上富村平峒屯1队新建排洪水沟项目</t>
  </si>
  <si>
    <t>排水沟800米，宽2米，高1米</t>
  </si>
  <si>
    <t>太平镇龙兴村上塘屯大米蔬菜种植基地产业道路硬化</t>
  </si>
  <si>
    <t>在上塘屯道路硬化约1.13公里长，3.5M宽</t>
  </si>
  <si>
    <t>太平镇人民政府</t>
  </si>
  <si>
    <t>东泉镇对河村马岭屯水稻产业配套灌溉设施建设</t>
  </si>
  <si>
    <t>灌溉三面光水沟长400米、宽3米、高1.5米。</t>
  </si>
  <si>
    <t>东泉镇人民政府</t>
  </si>
  <si>
    <t>龙头镇隆水村石鸡山产业道路硬化</t>
  </si>
  <si>
    <t>硬化道路长约800米，路面宽4.5米，厚0.2米，路基、滚水坝等。</t>
  </si>
  <si>
    <t>龙头镇人民政府</t>
  </si>
  <si>
    <t>柳城华侨管理区柳华社区第八居民小组产业道路硬化项目</t>
  </si>
  <si>
    <t>项目新建产业道路硬化长1900米，宽3.5米，厚0.20米，建设内容包含路基、路面、路肩、涵管、会车道等。</t>
  </si>
  <si>
    <t>柳城华侨管理区</t>
  </si>
  <si>
    <t>柳城华侨管理区柳华社区第十二居民小组产业道路硬化项目</t>
  </si>
  <si>
    <t>项目新建产业道路硬化长1500米，宽3.5米，厚0.20米，建设内容包含路基、路面、路肩、涵管、会车道等。</t>
  </si>
  <si>
    <t>伏虎华侨农场八队水塔片茶叶产业基地道路硬化</t>
  </si>
  <si>
    <t>道路硬化长约2800米，宽3.5米，厚0.2米，路基、路面、路肩、涵洞、转车场等</t>
  </si>
  <si>
    <t>伏虎华侨管理区</t>
  </si>
  <si>
    <t>冲脉镇冲脉村瑞村屯大塘至黄村屯、龙村屯甘蔗产业道路硬化</t>
  </si>
  <si>
    <t>建设硬化道路长1000米，路面宽3.5米，厚0.2米，路基、路肩等</t>
  </si>
  <si>
    <t>冲脉镇冲恩村北岸屯水稻产业配套灌溉设施建设</t>
  </si>
  <si>
    <t>建设硬化水沟长1203米（其中882米水沟规格为0.6m*0.6m，厚0.4米；321米水沟规格0.4m*0.4m，一边厚0.4米，一边厚0.2米）机械过沟渠盖板、人行盖板、涵管等</t>
  </si>
  <si>
    <t>沙埔镇上雷村上榴屯至下榴屯甘蔗产业道路</t>
  </si>
  <si>
    <t>硬化道路长0.85公里，宽3.5米，厚0.2米，包括路基、路面、路肩、水沟涵洞、挡土墙、错车道等</t>
  </si>
  <si>
    <t>沙埔镇人民政府</t>
  </si>
  <si>
    <t>古砦仫佬族乡龙美村中团屯优质稻产业道路硬化建设项目</t>
  </si>
  <si>
    <t>新建硬化道路330米，宽3.5米，厚0.2米，路基、路肩、错车台等。</t>
  </si>
  <si>
    <t>寨隆镇下寨村土宿屯西边至龙善甘蔗产业道路硬化</t>
  </si>
  <si>
    <t>新建道路硬化长1000米、宽3.5米、厚度0.2米，挡土墙、涵管等</t>
  </si>
  <si>
    <t>凤山镇二塘村肉鸡养殖基地产业配套设施</t>
  </si>
  <si>
    <t>硬化产业道路长463米，路基宽5米，硬化路面4米，厚度0.2米</t>
  </si>
  <si>
    <t>太平镇太平村14队水稻产业道路硬化</t>
  </si>
  <si>
    <t>在14队水塔至观音岩水厂产业道路修建硬化道路约800米，3.5M宽</t>
  </si>
  <si>
    <t>东泉镇中段村中中段屯产业道路硬化</t>
  </si>
  <si>
    <t>中段村口到楼叶产业道路硬化 长1430米，宽3.5米，厚度0.2米，水涵6处。</t>
  </si>
  <si>
    <t>二、乡村建设行动</t>
  </si>
  <si>
    <t>（一）村基础设施建设</t>
  </si>
  <si>
    <t>柳城县2026年少数民族发展资金-古砦仫佬族乡龙袍村吴陋屯屯内巷道硬化建设项目</t>
  </si>
  <si>
    <t>修建屯内道路长227米，宽3.5米，厚0.2米；道路加宽360米，宽1米，厚0.2米；盖板沟40cm*40cm，长288米；零星硬化138平。</t>
  </si>
  <si>
    <t>柳城县2026年少数民族发展资金-大埔镇同境村隘山屯村庄环境整治补短板建设项目</t>
  </si>
  <si>
    <t>排污盖板沟长926米×宽0.3米，80cm×80cm三面光排污沟195米，硬化屯内道路长292米，宽3.5米，零星硬化200平，厚0.2米。</t>
  </si>
  <si>
    <t>柳城县2026年少数民族发展资金-龙头镇田厂村石脚至网山仔甘蔗产业基地道路建设项目</t>
  </si>
  <si>
    <r>
      <rPr>
        <sz val="9"/>
        <rFont val="宋体"/>
        <charset val="134"/>
      </rPr>
      <t>道路硬化长约</t>
    </r>
    <r>
      <rPr>
        <sz val="9"/>
        <rFont val="Times New Roman"/>
        <charset val="134"/>
      </rPr>
      <t>1000</t>
    </r>
    <r>
      <rPr>
        <sz val="9"/>
        <rFont val="宋体"/>
        <charset val="134"/>
      </rPr>
      <t>米，宽约</t>
    </r>
    <r>
      <rPr>
        <sz val="9"/>
        <rFont val="Times New Roman"/>
        <charset val="134"/>
      </rPr>
      <t>3.0-3.5</t>
    </r>
    <r>
      <rPr>
        <sz val="9"/>
        <rFont val="宋体"/>
        <charset val="134"/>
      </rPr>
      <t>米，厚</t>
    </r>
    <r>
      <rPr>
        <sz val="9"/>
        <rFont val="Times New Roman"/>
        <charset val="134"/>
      </rPr>
      <t>0.2</t>
    </r>
    <r>
      <rPr>
        <sz val="9"/>
        <rFont val="宋体"/>
        <charset val="134"/>
      </rPr>
      <t>米，包括路基、路面、路肩、涵洞等</t>
    </r>
  </si>
  <si>
    <t>柳城县大埔镇木桐村垃圾转运站</t>
  </si>
  <si>
    <t>新建垃圾中转站1座，二层辅助用房约220平米，地面硬化约3300平米等配套设施。</t>
  </si>
  <si>
    <t>柳城县综合行政执法局</t>
  </si>
  <si>
    <t>（二）农村饮水安全项目</t>
  </si>
  <si>
    <t>大埔镇正殿村正殿屯饮水安全巩固提升工程</t>
  </si>
  <si>
    <t>管网安装约5000m、闸阀井、加压设备及低压线路安装等。</t>
  </si>
  <si>
    <t>柳城县水利局</t>
  </si>
  <si>
    <t>柳城县农田水利站</t>
  </si>
  <si>
    <t>东泉镇凉亭村福禄屯水源提升工程</t>
  </si>
  <si>
    <t>新建机井1口、泵房1间、水柜50m³1座、管网安装约1500m、消毒设备安装及低压线路安装等。</t>
  </si>
  <si>
    <t>古砦仫佬族乡岭头村、泗巷村饮水巩固安全提升工程</t>
  </si>
  <si>
    <t>加压泵站1套、变压器1台、管网安装8km及低压线路安装等</t>
  </si>
  <si>
    <t>古砦仫佬族乡龙袍村牛皮屯饮水巩固安全提升工程</t>
  </si>
  <si>
    <t>管网安装4km</t>
  </si>
  <si>
    <t>六塘镇三界村谷里屯应急水源工程</t>
  </si>
  <si>
    <t>新建机井一口，上水管1200米，低压线路安装</t>
  </si>
  <si>
    <t>六塘镇六塘村北基屯水源提升工程</t>
  </si>
  <si>
    <t>管网安装约8000m</t>
  </si>
  <si>
    <t>六塘镇黄冲村欧酉屯饮水安全巩固提升工程</t>
  </si>
  <si>
    <t>新建机井1口，泵房1间，高位水塔1座，铺设管网，安装消毒设备及低压线路等。</t>
  </si>
  <si>
    <t>太平镇上油村上油屯水源提升工程</t>
  </si>
  <si>
    <t>新建机井1口</t>
  </si>
  <si>
    <t>太平镇木界村山腰屯水源提升工程</t>
  </si>
  <si>
    <t>新建机井1口，新建泵房1间，管网安装1700米及低压线路等</t>
  </si>
  <si>
    <t>太平镇龙兴村上塘屯饮水安全巩固提升工程</t>
  </si>
  <si>
    <t>管网改造安装1000米</t>
  </si>
  <si>
    <t>太平镇板贡村板贡屯水源提升工程</t>
  </si>
  <si>
    <t>新建机井1口，新建泵房1间，管网安装1500米，安装变压器1套及低压线路等</t>
  </si>
  <si>
    <t>太平镇板贡村六湖屯水源提升工程</t>
  </si>
  <si>
    <t>新建机井1口，安装水管2000米，安装变压器1套及低压线路等</t>
  </si>
  <si>
    <t>沙埔镇古仁村罗、陈家屯水源提升工程</t>
  </si>
  <si>
    <t>新建机井1口、管道安装1000m及低压线路安装</t>
  </si>
  <si>
    <t>沙埔镇碑田村汶水龙屯饮水安全巩固提升工程</t>
  </si>
  <si>
    <t>新建机井1口、管道安装3600m及低压线路安装；</t>
  </si>
  <si>
    <t>凤山镇头塘村杨家屯、骆家屯水源提升工程</t>
  </si>
  <si>
    <t>新建机井1口、管道安装1200m及低压线路安装</t>
  </si>
  <si>
    <t>凤山镇南丹村勒马屯饮水安全巩固提升工程</t>
  </si>
  <si>
    <t>新建水塔及上下水管</t>
  </si>
  <si>
    <t>柳城县农村饮水水质提升工程</t>
  </si>
  <si>
    <t>消毒、净化设备安装</t>
  </si>
  <si>
    <t>社冲乡仓贝村良冲屯、牧场屯饮水安
全巩固提升工程管网改造项目</t>
  </si>
  <si>
    <t>改造PE管φ75
2000米；改造PE管φ63
1500米</t>
  </si>
  <si>
    <t>社冲乡仓贝村上堡门屯、下堡屯饮水
安全巩固提升工程管网改造项目</t>
  </si>
  <si>
    <t>改造PE管φ75
2000米；改造PE管φ63
1800米</t>
  </si>
  <si>
    <t>社冲乡平村村乌鸾屯饮水安全巩固提升工程水源改造项目</t>
  </si>
  <si>
    <t>冲脉镇冲脉社区冲脉屯饮水巩固提升工程</t>
  </si>
  <si>
    <t>更换下水管道2000米</t>
  </si>
  <si>
    <t>冲脉镇指挥村大陆屯饮水巩固提升工程</t>
  </si>
  <si>
    <t>新建机井1口；泵房1间及低压线路安装</t>
  </si>
  <si>
    <t>马山镇大龙村下料屯饮水安全巩固提升工程</t>
  </si>
  <si>
    <t>更换管网PE90主管2000米，PE75管400米。</t>
  </si>
  <si>
    <t>马山镇北浩村岸山屯饮水安全巩固提升工程</t>
  </si>
  <si>
    <t>管网安装4750米、闸阀井若干及设备安装等。</t>
  </si>
  <si>
    <t>寨隆镇下寨村下寨屯饮水安全巩固提升工程</t>
  </si>
  <si>
    <t>管网安装5000m，新建高位水池50m³，新建机井1口，低压线路等。</t>
  </si>
  <si>
    <t>寨隆镇寨隆村旁参屯饮水工程</t>
  </si>
  <si>
    <t>管网安装1600m,叠压泵站1座,闸阀井若干等。</t>
  </si>
  <si>
    <t>寨隆镇鸡楼村鸡楼屯饮水安全巩固提升工程</t>
  </si>
  <si>
    <t>管网安装1500m，闸阀井若干等。</t>
  </si>
  <si>
    <t>沙埔镇古仁村兰青洞屯饮水安全巩固提升工程</t>
  </si>
  <si>
    <t>机井1口，泵房1间，水柜一座，管网及低压线路安装；</t>
  </si>
  <si>
    <t>三、就业项目</t>
  </si>
  <si>
    <t>2026跨省就业一次性交通补助</t>
  </si>
  <si>
    <t>对前往广西区外务工的脱贫人口（监测对象）给予交通补助。</t>
  </si>
  <si>
    <t>2026年乡村建设公益性岗位</t>
  </si>
  <si>
    <t>对防止返贫监测网格员、护田员、村级水域巡查员（防溺水）、乡村道路保洁员、易地扶贫搬迁安置点公共服务人员、农家书屋管理员助理乡村建设公益性岗位给予补贴</t>
  </si>
  <si>
    <t>柳城县农业农村局、柳城县自然资源和规划局、柳城县教育局、柳城县综合行政执法局、柳城县发改局、柳城县委宣传部</t>
  </si>
  <si>
    <t>2026年村级水域巡查员公益性岗位补贴</t>
  </si>
  <si>
    <t>共计设立108个公益性岗位，按1300元/月发放村级水域巡查员津贴，共12个月村级水域巡查员负责日常巡查村内溪流、河道，定期清理河道周边垃圾，及时报告违法电鱼等违法违规行为</t>
  </si>
  <si>
    <t>2026年乡村建设护林员公益性岗位补贴</t>
  </si>
  <si>
    <t>聘请护林员，建立林区管护员基层管护队伍，实行森林草原资源网格化管理。</t>
  </si>
  <si>
    <t>2026年乡村公益性岗位</t>
  </si>
  <si>
    <t>设立180个乡村公益性岗位，按1300元/月给予补贴，聘请脱贫劳动力开展乡村社会治安协管，乡村环境卫生清扫、乡村孤寡老人和留守儿童看护等</t>
  </si>
  <si>
    <t>柳城县人力资源和社会保障局</t>
  </si>
  <si>
    <t>柳城县就业服务中心</t>
  </si>
  <si>
    <t>四、巩固三保障项目</t>
  </si>
  <si>
    <t>2026年雨露计划</t>
  </si>
  <si>
    <t>给脱贫户（监测户）家中符合雨露计划补助条件的学生和参加短期技能培训、农村实用技术培训的劳动力予以补助。</t>
  </si>
  <si>
    <t>主要领导：黄相洪                                                       分管领导：李悦溪                                             填表人：叶文彬</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</si>
</sst>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_);[Red]\(0\)"/>
    <numFmt numFmtId="178" formatCode="0_ "/>
  </numFmts>
  <fonts count="46">
    <font>
      <sz val="11"/>
      <color theme="1"/>
      <name val="宋体"/>
      <charset val="134"/>
      <scheme val="minor"/>
    </font>
    <font>
      <b/>
      <sz val="11"/>
      <name val="宋体"/>
      <charset val="134"/>
      <scheme val="minor"/>
    </font>
    <font>
      <sz val="14"/>
      <name val="宋体"/>
      <charset val="134"/>
      <scheme val="minor"/>
    </font>
    <font>
      <b/>
      <sz val="12"/>
      <name val="宋体"/>
      <charset val="134"/>
      <scheme val="minor"/>
    </font>
    <font>
      <b/>
      <sz val="10"/>
      <name val="宋体"/>
      <charset val="134"/>
      <scheme val="minor"/>
    </font>
    <font>
      <sz val="11"/>
      <name val="宋体"/>
      <charset val="134"/>
      <scheme val="minor"/>
    </font>
    <font>
      <sz val="10"/>
      <name val="宋体"/>
      <charset val="134"/>
      <scheme val="minor"/>
    </font>
    <font>
      <sz val="12"/>
      <name val="宋体"/>
      <charset val="134"/>
      <scheme val="minor"/>
    </font>
    <font>
      <b/>
      <sz val="11"/>
      <name val="宋体"/>
      <charset val="134"/>
    </font>
    <font>
      <sz val="11"/>
      <name val="黑体"/>
      <charset val="134"/>
    </font>
    <font>
      <sz val="9"/>
      <name val="宋体"/>
      <charset val="134"/>
    </font>
    <font>
      <sz val="10"/>
      <name val="宋体"/>
      <charset val="134"/>
    </font>
    <font>
      <sz val="18"/>
      <name val="宋体"/>
      <charset val="134"/>
    </font>
    <font>
      <sz val="11"/>
      <name val="宋体"/>
      <charset val="134"/>
    </font>
    <font>
      <sz val="11"/>
      <name val="Times New Roman"/>
      <charset val="134"/>
    </font>
    <font>
      <sz val="9"/>
      <name val="Times New Roman"/>
      <charset val="134"/>
    </font>
    <font>
      <b/>
      <sz val="9"/>
      <name val="宋体"/>
      <charset val="134"/>
    </font>
    <font>
      <b/>
      <sz val="9"/>
      <name val="Times New Roman"/>
      <charset val="134"/>
    </font>
    <font>
      <sz val="9"/>
      <color rgb="FF000000"/>
      <name val="宋体"/>
      <charset val="134"/>
    </font>
    <font>
      <sz val="9"/>
      <color indexed="8"/>
      <name val="宋体"/>
      <charset val="134"/>
    </font>
    <font>
      <sz val="12"/>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indexed="8"/>
      <name val="宋体"/>
      <charset val="134"/>
    </font>
    <font>
      <sz val="10"/>
      <name val="Arial"/>
      <charset val="0"/>
    </font>
    <font>
      <sz val="12"/>
      <color indexed="20"/>
      <name val="楷体_GB2312"/>
      <charset val="134"/>
    </font>
    <font>
      <i/>
      <sz val="11"/>
      <color indexed="23"/>
      <name val="宋体"/>
      <charset val="134"/>
    </font>
  </fonts>
  <fills count="3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7"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29" fillId="0" borderId="0" applyNumberFormat="0" applyFill="0" applyBorder="0" applyAlignment="0" applyProtection="0">
      <alignment vertical="center"/>
    </xf>
    <xf numFmtId="0" fontId="30" fillId="4" borderId="10" applyNumberFormat="0" applyAlignment="0" applyProtection="0">
      <alignment vertical="center"/>
    </xf>
    <xf numFmtId="0" fontId="31" fillId="5" borderId="11" applyNumberFormat="0" applyAlignment="0" applyProtection="0">
      <alignment vertical="center"/>
    </xf>
    <xf numFmtId="0" fontId="32" fillId="5" borderId="10" applyNumberFormat="0" applyAlignment="0" applyProtection="0">
      <alignment vertical="center"/>
    </xf>
    <xf numFmtId="0" fontId="33" fillId="6" borderId="12" applyNumberFormat="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41" fillId="0" borderId="0">
      <protection locked="0"/>
    </xf>
    <xf numFmtId="0" fontId="42" fillId="0" borderId="0">
      <alignment vertical="center"/>
    </xf>
    <xf numFmtId="0" fontId="20" fillId="0" borderId="0">
      <alignment vertical="center"/>
    </xf>
    <xf numFmtId="0" fontId="43" fillId="0" borderId="0"/>
    <xf numFmtId="0" fontId="44" fillId="34" borderId="0">
      <alignment vertical="center"/>
      <protection locked="0"/>
    </xf>
    <xf numFmtId="0" fontId="45" fillId="0" borderId="0" applyNumberFormat="0" applyFill="0" applyBorder="0" applyAlignment="0" applyProtection="0">
      <alignment vertical="center"/>
    </xf>
  </cellStyleXfs>
  <cellXfs count="7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5" fillId="2" borderId="0" xfId="0" applyFont="1" applyFill="1">
      <alignment vertical="center"/>
    </xf>
    <xf numFmtId="0" fontId="7" fillId="0" borderId="0" xfId="0" applyFont="1" applyFill="1">
      <alignment vertical="center"/>
    </xf>
    <xf numFmtId="0" fontId="5" fillId="0" borderId="0" xfId="0" applyFont="1" applyFill="1" applyBorder="1" applyAlignment="1">
      <alignment vertical="center"/>
    </xf>
    <xf numFmtId="0" fontId="8" fillId="0" borderId="0" xfId="0" applyFont="1" applyFill="1">
      <alignment vertical="center"/>
    </xf>
    <xf numFmtId="0" fontId="5" fillId="0" borderId="0" xfId="0" applyNumberFormat="1" applyFont="1" applyFill="1">
      <alignment vertical="center"/>
    </xf>
    <xf numFmtId="0" fontId="5" fillId="0" borderId="0" xfId="0" applyNumberFormat="1" applyFont="1" applyFill="1" applyAlignment="1">
      <alignment horizontal="left" vertical="center"/>
    </xf>
    <xf numFmtId="176" fontId="5" fillId="0" borderId="0" xfId="0" applyNumberFormat="1" applyFont="1" applyFill="1">
      <alignment vertical="center"/>
    </xf>
    <xf numFmtId="0" fontId="9" fillId="0" borderId="0" xfId="0" applyFont="1" applyFill="1" applyBorder="1" applyAlignment="1">
      <alignment horizontal="left" vertical="center" wrapText="1"/>
    </xf>
    <xf numFmtId="0" fontId="10"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center" wrapText="1"/>
    </xf>
    <xf numFmtId="0" fontId="10" fillId="0" borderId="0" xfId="0" applyNumberFormat="1" applyFont="1" applyFill="1" applyAlignment="1">
      <alignment horizontal="center" vertical="center" wrapText="1"/>
    </xf>
    <xf numFmtId="0" fontId="11" fillId="0" borderId="0" xfId="0" applyNumberFormat="1" applyFont="1" applyFill="1" applyBorder="1" applyAlignment="1">
      <alignment horizontal="center" vertical="center" wrapText="1"/>
    </xf>
    <xf numFmtId="176" fontId="11" fillId="0" borderId="0" xfId="0" applyNumberFormat="1" applyFont="1" applyFill="1" applyBorder="1" applyAlignment="1">
      <alignment horizontal="center" vertical="center" wrapText="1"/>
    </xf>
    <xf numFmtId="177" fontId="11" fillId="0" borderId="0" xfId="0" applyNumberFormat="1" applyFont="1" applyFill="1" applyBorder="1" applyAlignment="1">
      <alignment horizontal="center" vertical="center" wrapText="1"/>
    </xf>
    <xf numFmtId="0" fontId="12" fillId="0" borderId="0" xfId="52" applyNumberFormat="1" applyFont="1" applyFill="1" applyAlignment="1">
      <alignment horizontal="center" vertical="center" wrapText="1"/>
    </xf>
    <xf numFmtId="0" fontId="12" fillId="0" borderId="0" xfId="52" applyNumberFormat="1" applyFont="1" applyFill="1" applyAlignment="1">
      <alignment horizontal="left" vertical="center" wrapText="1"/>
    </xf>
    <xf numFmtId="176" fontId="12" fillId="0" borderId="0" xfId="52" applyNumberFormat="1" applyFont="1" applyFill="1" applyAlignment="1">
      <alignment horizontal="center" vertical="center" wrapText="1"/>
    </xf>
    <xf numFmtId="0" fontId="13" fillId="0" borderId="1" xfId="52" applyNumberFormat="1" applyFont="1" applyFill="1" applyBorder="1" applyAlignment="1">
      <alignment horizontal="left" vertical="center" wrapText="1"/>
    </xf>
    <xf numFmtId="0" fontId="14" fillId="0" borderId="1" xfId="52" applyNumberFormat="1" applyFont="1" applyFill="1" applyBorder="1" applyAlignment="1">
      <alignment horizontal="left" vertical="center" wrapText="1"/>
    </xf>
    <xf numFmtId="0" fontId="15" fillId="0" borderId="1" xfId="52" applyNumberFormat="1" applyFont="1" applyFill="1" applyBorder="1" applyAlignment="1">
      <alignment vertical="center" wrapText="1"/>
    </xf>
    <xf numFmtId="0" fontId="15" fillId="0" borderId="0" xfId="0" applyFont="1" applyFill="1" applyBorder="1" applyAlignment="1">
      <alignment horizontal="center" vertical="center" wrapText="1"/>
    </xf>
    <xf numFmtId="0" fontId="15" fillId="0" borderId="1" xfId="52" applyNumberFormat="1" applyFont="1" applyFill="1" applyBorder="1" applyAlignment="1">
      <alignment horizontal="left" vertical="center" wrapText="1"/>
    </xf>
    <xf numFmtId="176" fontId="15" fillId="0" borderId="1" xfId="52" applyNumberFormat="1" applyFont="1" applyFill="1" applyBorder="1" applyAlignment="1">
      <alignment vertical="center" wrapText="1"/>
    </xf>
    <xf numFmtId="0" fontId="16" fillId="0" borderId="2" xfId="52" applyNumberFormat="1" applyFont="1" applyFill="1" applyBorder="1" applyAlignment="1">
      <alignment horizontal="center" vertical="center" wrapText="1"/>
    </xf>
    <xf numFmtId="0" fontId="17" fillId="0" borderId="2" xfId="52" applyNumberFormat="1" applyFont="1" applyFill="1" applyBorder="1" applyAlignment="1">
      <alignment horizontal="center" vertical="center" wrapText="1"/>
    </xf>
    <xf numFmtId="176" fontId="16" fillId="0" borderId="3" xfId="52" applyNumberFormat="1" applyFont="1" applyFill="1" applyBorder="1" applyAlignment="1">
      <alignment horizontal="center" vertical="center" wrapText="1"/>
    </xf>
    <xf numFmtId="178" fontId="16" fillId="0" borderId="2" xfId="52" applyNumberFormat="1" applyFont="1" applyFill="1" applyBorder="1" applyAlignment="1">
      <alignment horizontal="center" vertical="center" wrapText="1"/>
    </xf>
    <xf numFmtId="0" fontId="16" fillId="0" borderId="2" xfId="0" applyNumberFormat="1" applyFont="1" applyFill="1" applyBorder="1" applyAlignment="1">
      <alignment horizontal="center" vertical="center" wrapText="1"/>
    </xf>
    <xf numFmtId="176" fontId="17" fillId="0" borderId="4" xfId="52" applyNumberFormat="1" applyFont="1" applyFill="1" applyBorder="1" applyAlignment="1">
      <alignment horizontal="center" vertical="center" wrapText="1"/>
    </xf>
    <xf numFmtId="178" fontId="17" fillId="0" borderId="2" xfId="52"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2" xfId="52" applyNumberFormat="1" applyFont="1" applyFill="1" applyBorder="1" applyAlignment="1">
      <alignment horizontal="left" vertical="center" wrapText="1"/>
    </xf>
    <xf numFmtId="176" fontId="17" fillId="0" borderId="2" xfId="52" applyNumberFormat="1" applyFont="1" applyFill="1" applyBorder="1" applyAlignment="1">
      <alignment horizontal="center" vertical="center" wrapText="1"/>
    </xf>
    <xf numFmtId="177" fontId="17" fillId="0" borderId="2" xfId="52" applyNumberFormat="1" applyFont="1" applyFill="1" applyBorder="1" applyAlignment="1">
      <alignment horizontal="center" vertical="center" wrapText="1"/>
    </xf>
    <xf numFmtId="0" fontId="16" fillId="0" borderId="5" xfId="52" applyNumberFormat="1" applyFont="1" applyFill="1" applyBorder="1" applyAlignment="1">
      <alignment horizontal="center" vertical="center" wrapText="1"/>
    </xf>
    <xf numFmtId="0" fontId="16" fillId="0" borderId="6" xfId="52" applyNumberFormat="1" applyFont="1" applyFill="1" applyBorder="1" applyAlignment="1">
      <alignment horizontal="center" vertical="center" wrapText="1"/>
    </xf>
    <xf numFmtId="0" fontId="15" fillId="0" borderId="2" xfId="52" applyNumberFormat="1" applyFont="1" applyFill="1" applyBorder="1" applyAlignment="1">
      <alignment horizontal="center" vertical="center" wrapText="1"/>
    </xf>
    <xf numFmtId="0" fontId="10" fillId="0" borderId="2" xfId="52" applyNumberFormat="1" applyFont="1" applyFill="1" applyBorder="1" applyAlignment="1">
      <alignment horizontal="center" vertical="center" wrapText="1"/>
    </xf>
    <xf numFmtId="0" fontId="10" fillId="0" borderId="2" xfId="52" applyNumberFormat="1" applyFont="1" applyFill="1" applyBorder="1" applyAlignment="1">
      <alignment horizontal="left" vertical="center" wrapText="1"/>
    </xf>
    <xf numFmtId="176" fontId="10" fillId="0" borderId="2" xfId="52" applyNumberFormat="1" applyFont="1" applyFill="1" applyBorder="1" applyAlignment="1">
      <alignment horizontal="center" vertical="center" wrapText="1"/>
    </xf>
    <xf numFmtId="0" fontId="10" fillId="0" borderId="2" xfId="0" applyFont="1" applyFill="1" applyBorder="1" applyAlignment="1">
      <alignment horizontal="center" vertical="center"/>
    </xf>
    <xf numFmtId="177" fontId="10" fillId="0" borderId="2" xfId="52"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left" vertical="center" wrapText="1"/>
    </xf>
    <xf numFmtId="0" fontId="15" fillId="0" borderId="2" xfId="0" applyNumberFormat="1" applyFont="1" applyFill="1" applyBorder="1" applyAlignment="1">
      <alignment horizontal="center" vertical="center" wrapText="1"/>
    </xf>
    <xf numFmtId="0" fontId="10" fillId="0" borderId="2" xfId="52" applyNumberFormat="1" applyFont="1" applyFill="1" applyBorder="1" applyAlignment="1">
      <alignment vertical="center" wrapText="1"/>
    </xf>
    <xf numFmtId="0" fontId="16" fillId="0" borderId="2" xfId="0" applyFont="1" applyFill="1" applyBorder="1" applyAlignment="1">
      <alignment horizontal="center" vertical="center" wrapText="1"/>
    </xf>
    <xf numFmtId="0" fontId="17" fillId="0" borderId="2" xfId="52"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2" xfId="0" applyNumberFormat="1" applyFont="1" applyFill="1" applyBorder="1" applyAlignment="1">
      <alignment horizontal="left" vertical="center" wrapText="1"/>
    </xf>
    <xf numFmtId="0" fontId="18" fillId="0" borderId="2"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9" fillId="0" borderId="2"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19" fillId="0" borderId="2" xfId="0" applyNumberFormat="1" applyFont="1" applyFill="1" applyBorder="1" applyAlignment="1">
      <alignment horizontal="left" vertical="center" wrapText="1"/>
    </xf>
    <xf numFmtId="0" fontId="10" fillId="0" borderId="2" xfId="0" applyFont="1" applyFill="1" applyBorder="1" applyAlignment="1">
      <alignment horizontal="left" vertical="center" wrapText="1"/>
    </xf>
    <xf numFmtId="176" fontId="16" fillId="0" borderId="2" xfId="52" applyNumberFormat="1" applyFont="1" applyFill="1" applyBorder="1" applyAlignment="1">
      <alignment horizontal="center" vertical="center" wrapText="1"/>
    </xf>
    <xf numFmtId="0" fontId="20" fillId="0" borderId="0" xfId="0" applyFont="1" applyFill="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73" xfId="49"/>
    <cellStyle name="常规 23" xfId="50"/>
    <cellStyle name="常规 13" xfId="51"/>
    <cellStyle name="常规_Sheet1" xfId="52"/>
    <cellStyle name="差财政支出对上级的依赖程度" xfId="53"/>
    <cellStyle name="Explanatory Text 2" xfId="54"/>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635635</xdr:colOff>
      <xdr:row>61</xdr:row>
      <xdr:rowOff>215265</xdr:rowOff>
    </xdr:from>
    <xdr:to>
      <xdr:col>0</xdr:col>
      <xdr:colOff>664210</xdr:colOff>
      <xdr:row>62</xdr:row>
      <xdr:rowOff>128270</xdr:rowOff>
    </xdr:to>
    <xdr:pic>
      <xdr:nvPicPr>
        <xdr:cNvPr id="3" name="Picture 5579" descr="clip_image9318"/>
        <xdr:cNvPicPr>
          <a:picLocks noChangeAspect="1"/>
        </xdr:cNvPicPr>
      </xdr:nvPicPr>
      <xdr:blipFill>
        <a:blip r:embed="rId1">
          <a:lum/>
        </a:blip>
        <a:stretch>
          <a:fillRect/>
        </a:stretch>
      </xdr:blipFill>
      <xdr:spPr>
        <a:xfrm>
          <a:off x="635635" y="27837765"/>
          <a:ext cx="28575" cy="35750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7"/>
  <sheetViews>
    <sheetView tabSelected="1" view="pageBreakPreview" zoomScaleNormal="115" topLeftCell="A32" workbookViewId="0">
      <selection activeCell="F42" sqref="F42"/>
    </sheetView>
  </sheetViews>
  <sheetFormatPr defaultColWidth="9" defaultRowHeight="13.5"/>
  <cols>
    <col min="1" max="1" width="9" style="10"/>
    <col min="2" max="2" width="28.125" style="5" customWidth="1"/>
    <col min="3" max="3" width="9" style="5"/>
    <col min="4" max="4" width="5.725" style="5" customWidth="1"/>
    <col min="5" max="5" width="7.35" style="11" customWidth="1"/>
    <col min="6" max="6" width="13.25" style="11" customWidth="1"/>
    <col min="7" max="7" width="40.325" style="12" customWidth="1"/>
    <col min="8" max="8" width="11.5" style="11" customWidth="1"/>
    <col min="9" max="9" width="12" style="11" customWidth="1"/>
    <col min="10" max="10" width="10.125" style="13" customWidth="1"/>
    <col min="11" max="11" width="12.75" style="5" customWidth="1"/>
    <col min="12" max="12" width="14.0166666666667" style="5" customWidth="1"/>
    <col min="13" max="16384" width="9" style="5"/>
  </cols>
  <sheetData>
    <row r="1" ht="22" customHeight="1" spans="1:12">
      <c r="A1" s="14" t="s">
        <v>0</v>
      </c>
      <c r="B1" s="14"/>
      <c r="C1" s="14"/>
      <c r="D1" s="14"/>
      <c r="E1" s="15"/>
      <c r="F1" s="15"/>
      <c r="G1" s="16"/>
      <c r="H1" s="17"/>
      <c r="I1" s="18"/>
      <c r="J1" s="19"/>
      <c r="K1" s="20"/>
      <c r="L1" s="15"/>
    </row>
    <row r="2" ht="22.5" spans="1:12">
      <c r="A2" s="21" t="s">
        <v>1</v>
      </c>
      <c r="B2" s="21"/>
      <c r="C2" s="21"/>
      <c r="D2" s="21"/>
      <c r="E2" s="21"/>
      <c r="F2" s="21"/>
      <c r="G2" s="22"/>
      <c r="H2" s="21"/>
      <c r="I2" s="21"/>
      <c r="J2" s="23"/>
      <c r="K2" s="21"/>
      <c r="L2" s="21"/>
    </row>
    <row r="3" ht="18" customHeight="1" spans="1:12">
      <c r="A3" s="24" t="s">
        <v>2</v>
      </c>
      <c r="B3" s="25"/>
      <c r="C3" s="26"/>
      <c r="D3" s="27"/>
      <c r="E3" s="26"/>
      <c r="F3" s="26"/>
      <c r="G3" s="28"/>
      <c r="H3" s="26"/>
      <c r="I3" s="26"/>
      <c r="J3" s="29"/>
      <c r="K3" s="26"/>
      <c r="L3" s="26"/>
    </row>
    <row r="4" s="1" customFormat="1" spans="1:12">
      <c r="A4" s="30" t="s">
        <v>3</v>
      </c>
      <c r="B4" s="31"/>
      <c r="C4" s="30" t="s">
        <v>4</v>
      </c>
      <c r="D4" s="30" t="s">
        <v>5</v>
      </c>
      <c r="E4" s="30" t="s">
        <v>6</v>
      </c>
      <c r="F4" s="31"/>
      <c r="G4" s="30" t="s">
        <v>7</v>
      </c>
      <c r="H4" s="30" t="s">
        <v>8</v>
      </c>
      <c r="I4" s="31"/>
      <c r="J4" s="32" t="s">
        <v>9</v>
      </c>
      <c r="K4" s="33" t="s">
        <v>10</v>
      </c>
      <c r="L4" s="34" t="s">
        <v>11</v>
      </c>
    </row>
    <row r="5" s="1" customFormat="1" ht="36" customHeight="1" spans="1:12">
      <c r="A5" s="31"/>
      <c r="B5" s="31"/>
      <c r="C5" s="31"/>
      <c r="D5" s="31"/>
      <c r="E5" s="30" t="s">
        <v>12</v>
      </c>
      <c r="F5" s="30" t="s">
        <v>13</v>
      </c>
      <c r="G5" s="31"/>
      <c r="H5" s="30" t="s">
        <v>14</v>
      </c>
      <c r="I5" s="30" t="s">
        <v>15</v>
      </c>
      <c r="J5" s="35"/>
      <c r="K5" s="36"/>
      <c r="L5" s="37"/>
    </row>
    <row r="6" s="2" customFormat="1" ht="22" customHeight="1" spans="1:12">
      <c r="A6" s="30" t="s">
        <v>16</v>
      </c>
      <c r="B6" s="31"/>
      <c r="C6" s="38"/>
      <c r="D6" s="39"/>
      <c r="E6" s="31">
        <f>E7+E79+E85+E44</f>
        <v>69</v>
      </c>
      <c r="F6" s="31">
        <f>F7+F79+F85+F44</f>
        <v>105.591</v>
      </c>
      <c r="G6" s="40"/>
      <c r="H6" s="31">
        <f t="shared" ref="E6:I6" si="0">H7+H79+H85+H44</f>
        <v>2518</v>
      </c>
      <c r="I6" s="31">
        <f t="shared" si="0"/>
        <v>1893</v>
      </c>
      <c r="J6" s="41"/>
      <c r="K6" s="42"/>
      <c r="L6" s="31"/>
    </row>
    <row r="7" s="3" customFormat="1" ht="19" customHeight="1" spans="1:12">
      <c r="A7" s="30" t="s">
        <v>17</v>
      </c>
      <c r="B7" s="31"/>
      <c r="C7" s="38"/>
      <c r="D7" s="39"/>
      <c r="E7" s="31">
        <f>E8+E12</f>
        <v>34</v>
      </c>
      <c r="F7" s="31">
        <f>F8+F12</f>
        <v>31.04</v>
      </c>
      <c r="G7" s="40"/>
      <c r="H7" s="31">
        <f>H8+H12</f>
        <v>1541</v>
      </c>
      <c r="I7" s="31">
        <f>I8+I12</f>
        <v>947</v>
      </c>
      <c r="J7" s="41"/>
      <c r="K7" s="42"/>
      <c r="L7" s="31"/>
    </row>
    <row r="8" s="4" customFormat="1" ht="12" spans="1:12">
      <c r="A8" s="43" t="s">
        <v>18</v>
      </c>
      <c r="B8" s="44"/>
      <c r="C8" s="38"/>
      <c r="D8" s="39"/>
      <c r="E8" s="31">
        <f>SUM(E9:E11)</f>
        <v>3</v>
      </c>
      <c r="F8" s="31"/>
      <c r="G8" s="40"/>
      <c r="H8" s="31">
        <f>SUM(H9:H11)</f>
        <v>477</v>
      </c>
      <c r="I8" s="31">
        <f>SUM(I9:I11)</f>
        <v>260</v>
      </c>
      <c r="J8" s="41"/>
      <c r="K8" s="42"/>
      <c r="L8" s="31"/>
    </row>
    <row r="9" s="5" customFormat="1" ht="30" customHeight="1" spans="1:12">
      <c r="A9" s="30">
        <v>1</v>
      </c>
      <c r="B9" s="45" t="s">
        <v>19</v>
      </c>
      <c r="C9" s="46" t="s">
        <v>20</v>
      </c>
      <c r="D9" s="46" t="s">
        <v>21</v>
      </c>
      <c r="E9" s="45">
        <v>1</v>
      </c>
      <c r="F9" s="45"/>
      <c r="G9" s="47" t="s">
        <v>22</v>
      </c>
      <c r="H9" s="45">
        <v>477</v>
      </c>
      <c r="I9" s="45"/>
      <c r="J9" s="48" t="s">
        <v>23</v>
      </c>
      <c r="K9" s="48" t="s">
        <v>23</v>
      </c>
      <c r="L9" s="46"/>
    </row>
    <row r="10" s="1" customFormat="1" ht="36" customHeight="1" spans="1:12">
      <c r="A10" s="30">
        <v>2</v>
      </c>
      <c r="B10" s="45" t="s">
        <v>24</v>
      </c>
      <c r="C10" s="46" t="s">
        <v>20</v>
      </c>
      <c r="D10" s="46" t="s">
        <v>21</v>
      </c>
      <c r="E10" s="45">
        <v>1</v>
      </c>
      <c r="F10" s="45"/>
      <c r="G10" s="47" t="s">
        <v>25</v>
      </c>
      <c r="H10" s="45"/>
      <c r="I10" s="45">
        <v>230</v>
      </c>
      <c r="J10" s="48" t="s">
        <v>23</v>
      </c>
      <c r="K10" s="48" t="s">
        <v>23</v>
      </c>
      <c r="L10" s="46"/>
    </row>
    <row r="11" s="5" customFormat="1" ht="43" customHeight="1" spans="1:12">
      <c r="A11" s="30">
        <v>3</v>
      </c>
      <c r="B11" s="45" t="s">
        <v>26</v>
      </c>
      <c r="C11" s="46" t="s">
        <v>20</v>
      </c>
      <c r="D11" s="46" t="s">
        <v>21</v>
      </c>
      <c r="E11" s="45">
        <v>1</v>
      </c>
      <c r="F11" s="45"/>
      <c r="G11" s="47" t="s">
        <v>27</v>
      </c>
      <c r="H11" s="45"/>
      <c r="I11" s="45">
        <v>30</v>
      </c>
      <c r="J11" s="48" t="s">
        <v>23</v>
      </c>
      <c r="K11" s="48" t="s">
        <v>23</v>
      </c>
      <c r="L11" s="46"/>
    </row>
    <row r="12" s="6" customFormat="1" ht="16" customHeight="1" spans="1:12">
      <c r="A12" s="43" t="s">
        <v>28</v>
      </c>
      <c r="B12" s="44"/>
      <c r="C12" s="46"/>
      <c r="D12" s="49"/>
      <c r="E12" s="31">
        <f>SUM(E13:E43)</f>
        <v>31</v>
      </c>
      <c r="F12" s="31">
        <f>SUM(F13:F43)</f>
        <v>31.04</v>
      </c>
      <c r="G12" s="47"/>
      <c r="H12" s="31">
        <f>SUM(H13:H43)</f>
        <v>1064</v>
      </c>
      <c r="I12" s="31">
        <f>SUM(I13:I43)</f>
        <v>687</v>
      </c>
      <c r="J12" s="48"/>
      <c r="K12" s="50"/>
      <c r="L12" s="46"/>
    </row>
    <row r="13" s="6" customFormat="1" ht="62" customHeight="1" spans="1:12">
      <c r="A13" s="30">
        <v>4</v>
      </c>
      <c r="B13" s="46" t="s">
        <v>29</v>
      </c>
      <c r="C13" s="46" t="s">
        <v>20</v>
      </c>
      <c r="D13" s="46" t="s">
        <v>21</v>
      </c>
      <c r="E13" s="45">
        <v>1</v>
      </c>
      <c r="F13" s="45">
        <v>0.61</v>
      </c>
      <c r="G13" s="47" t="s">
        <v>30</v>
      </c>
      <c r="H13" s="45">
        <v>50</v>
      </c>
      <c r="I13" s="31"/>
      <c r="J13" s="48" t="s">
        <v>31</v>
      </c>
      <c r="K13" s="48" t="s">
        <v>31</v>
      </c>
      <c r="L13" s="46"/>
    </row>
    <row r="14" s="6" customFormat="1" ht="62" customHeight="1" spans="1:12">
      <c r="A14" s="30">
        <v>5</v>
      </c>
      <c r="B14" s="46" t="s">
        <v>32</v>
      </c>
      <c r="C14" s="46" t="s">
        <v>20</v>
      </c>
      <c r="D14" s="46" t="s">
        <v>21</v>
      </c>
      <c r="E14" s="45">
        <v>1</v>
      </c>
      <c r="F14" s="45">
        <v>0.95</v>
      </c>
      <c r="G14" s="47" t="s">
        <v>33</v>
      </c>
      <c r="H14" s="45">
        <v>45</v>
      </c>
      <c r="I14" s="31"/>
      <c r="J14" s="48" t="s">
        <v>31</v>
      </c>
      <c r="K14" s="48" t="s">
        <v>31</v>
      </c>
      <c r="L14" s="46"/>
    </row>
    <row r="15" s="6" customFormat="1" ht="62" customHeight="1" spans="1:12">
      <c r="A15" s="30">
        <v>6</v>
      </c>
      <c r="B15" s="46" t="s">
        <v>34</v>
      </c>
      <c r="C15" s="46" t="s">
        <v>20</v>
      </c>
      <c r="D15" s="46" t="s">
        <v>21</v>
      </c>
      <c r="E15" s="45">
        <v>1</v>
      </c>
      <c r="F15" s="45">
        <v>1.015</v>
      </c>
      <c r="G15" s="47" t="s">
        <v>35</v>
      </c>
      <c r="H15" s="45">
        <v>59</v>
      </c>
      <c r="I15" s="31"/>
      <c r="J15" s="48" t="s">
        <v>31</v>
      </c>
      <c r="K15" s="48" t="s">
        <v>31</v>
      </c>
      <c r="L15" s="46"/>
    </row>
    <row r="16" s="6" customFormat="1" ht="62" customHeight="1" spans="1:12">
      <c r="A16" s="30">
        <v>7</v>
      </c>
      <c r="B16" s="46" t="s">
        <v>36</v>
      </c>
      <c r="C16" s="46" t="s">
        <v>20</v>
      </c>
      <c r="D16" s="46" t="s">
        <v>21</v>
      </c>
      <c r="E16" s="45">
        <v>1</v>
      </c>
      <c r="F16" s="45">
        <v>1.522</v>
      </c>
      <c r="G16" s="47" t="s">
        <v>37</v>
      </c>
      <c r="H16" s="45">
        <v>85</v>
      </c>
      <c r="I16" s="31"/>
      <c r="J16" s="48" t="s">
        <v>31</v>
      </c>
      <c r="K16" s="48" t="s">
        <v>31</v>
      </c>
      <c r="L16" s="46"/>
    </row>
    <row r="17" s="6" customFormat="1" ht="62" customHeight="1" spans="1:12">
      <c r="A17" s="30">
        <v>8</v>
      </c>
      <c r="B17" s="46" t="s">
        <v>38</v>
      </c>
      <c r="C17" s="46" t="s">
        <v>20</v>
      </c>
      <c r="D17" s="46" t="s">
        <v>21</v>
      </c>
      <c r="E17" s="45">
        <v>1</v>
      </c>
      <c r="F17" s="45">
        <v>0.75</v>
      </c>
      <c r="G17" s="47" t="s">
        <v>39</v>
      </c>
      <c r="H17" s="45">
        <v>42</v>
      </c>
      <c r="I17" s="31"/>
      <c r="J17" s="48" t="s">
        <v>31</v>
      </c>
      <c r="K17" s="48" t="s">
        <v>31</v>
      </c>
      <c r="L17" s="46"/>
    </row>
    <row r="18" s="6" customFormat="1" ht="62" customHeight="1" spans="1:12">
      <c r="A18" s="30">
        <v>9</v>
      </c>
      <c r="B18" s="46" t="s">
        <v>40</v>
      </c>
      <c r="C18" s="46" t="s">
        <v>20</v>
      </c>
      <c r="D18" s="46" t="s">
        <v>21</v>
      </c>
      <c r="E18" s="45">
        <v>1</v>
      </c>
      <c r="F18" s="31">
        <v>1.67</v>
      </c>
      <c r="G18" s="47" t="s">
        <v>41</v>
      </c>
      <c r="H18" s="45">
        <v>90</v>
      </c>
      <c r="I18" s="31"/>
      <c r="J18" s="48" t="s">
        <v>31</v>
      </c>
      <c r="K18" s="48" t="s">
        <v>31</v>
      </c>
      <c r="L18" s="46"/>
    </row>
    <row r="19" s="5" customFormat="1" ht="57" customHeight="1" spans="1:12">
      <c r="A19" s="30">
        <v>10</v>
      </c>
      <c r="B19" s="51" t="s">
        <v>42</v>
      </c>
      <c r="C19" s="46" t="s">
        <v>20</v>
      </c>
      <c r="D19" s="46" t="s">
        <v>21</v>
      </c>
      <c r="E19" s="45">
        <v>1</v>
      </c>
      <c r="F19" s="45">
        <v>0.6</v>
      </c>
      <c r="G19" s="52" t="s">
        <v>43</v>
      </c>
      <c r="H19" s="53">
        <v>59</v>
      </c>
      <c r="I19" s="45"/>
      <c r="J19" s="48" t="s">
        <v>44</v>
      </c>
      <c r="K19" s="48" t="s">
        <v>45</v>
      </c>
      <c r="L19" s="46"/>
    </row>
    <row r="20" s="5" customFormat="1" ht="34" customHeight="1" spans="1:12">
      <c r="A20" s="30">
        <v>11</v>
      </c>
      <c r="B20" s="51" t="s">
        <v>46</v>
      </c>
      <c r="C20" s="46" t="s">
        <v>20</v>
      </c>
      <c r="D20" s="46" t="s">
        <v>21</v>
      </c>
      <c r="E20" s="45">
        <v>1</v>
      </c>
      <c r="F20" s="45">
        <v>1</v>
      </c>
      <c r="G20" s="52" t="s">
        <v>47</v>
      </c>
      <c r="H20" s="53">
        <v>52</v>
      </c>
      <c r="I20" s="45"/>
      <c r="J20" s="48" t="s">
        <v>23</v>
      </c>
      <c r="K20" s="51" t="s">
        <v>45</v>
      </c>
      <c r="L20" s="46"/>
    </row>
    <row r="21" s="5" customFormat="1" ht="34" customHeight="1" spans="1:12">
      <c r="A21" s="30">
        <v>12</v>
      </c>
      <c r="B21" s="51" t="s">
        <v>48</v>
      </c>
      <c r="C21" s="46" t="s">
        <v>20</v>
      </c>
      <c r="D21" s="46" t="s">
        <v>21</v>
      </c>
      <c r="E21" s="45">
        <v>1</v>
      </c>
      <c r="F21" s="45">
        <v>1.1</v>
      </c>
      <c r="G21" s="52" t="s">
        <v>49</v>
      </c>
      <c r="H21" s="53">
        <v>59</v>
      </c>
      <c r="I21" s="45"/>
      <c r="J21" s="48" t="s">
        <v>23</v>
      </c>
      <c r="K21" s="51" t="s">
        <v>50</v>
      </c>
      <c r="L21" s="46"/>
    </row>
    <row r="22" s="5" customFormat="1" ht="34" customHeight="1" spans="1:12">
      <c r="A22" s="30">
        <v>13</v>
      </c>
      <c r="B22" s="51" t="s">
        <v>51</v>
      </c>
      <c r="C22" s="46" t="s">
        <v>20</v>
      </c>
      <c r="D22" s="46" t="s">
        <v>21</v>
      </c>
      <c r="E22" s="45">
        <v>1</v>
      </c>
      <c r="F22" s="45">
        <v>1</v>
      </c>
      <c r="G22" s="52" t="s">
        <v>52</v>
      </c>
      <c r="H22" s="53">
        <v>75</v>
      </c>
      <c r="I22" s="45"/>
      <c r="J22" s="48" t="s">
        <v>23</v>
      </c>
      <c r="K22" s="51" t="s">
        <v>50</v>
      </c>
      <c r="L22" s="46"/>
    </row>
    <row r="23" s="5" customFormat="1" ht="34" customHeight="1" spans="1:12">
      <c r="A23" s="30">
        <v>14</v>
      </c>
      <c r="B23" s="51" t="s">
        <v>53</v>
      </c>
      <c r="C23" s="46" t="s">
        <v>20</v>
      </c>
      <c r="D23" s="46" t="s">
        <v>21</v>
      </c>
      <c r="E23" s="45">
        <v>1</v>
      </c>
      <c r="F23" s="45">
        <v>1</v>
      </c>
      <c r="G23" s="52" t="s">
        <v>54</v>
      </c>
      <c r="H23" s="53">
        <v>60</v>
      </c>
      <c r="I23" s="45"/>
      <c r="J23" s="48" t="s">
        <v>23</v>
      </c>
      <c r="K23" s="51" t="s">
        <v>55</v>
      </c>
      <c r="L23" s="46"/>
    </row>
    <row r="24" s="5" customFormat="1" ht="34" customHeight="1" spans="1:12">
      <c r="A24" s="30">
        <v>15</v>
      </c>
      <c r="B24" s="51" t="s">
        <v>56</v>
      </c>
      <c r="C24" s="46" t="s">
        <v>20</v>
      </c>
      <c r="D24" s="46" t="s">
        <v>21</v>
      </c>
      <c r="E24" s="45">
        <v>1</v>
      </c>
      <c r="F24" s="45">
        <v>0.4</v>
      </c>
      <c r="G24" s="52" t="s">
        <v>57</v>
      </c>
      <c r="H24" s="53">
        <v>21</v>
      </c>
      <c r="I24" s="45"/>
      <c r="J24" s="48" t="s">
        <v>23</v>
      </c>
      <c r="K24" s="51" t="s">
        <v>58</v>
      </c>
      <c r="L24" s="46"/>
    </row>
    <row r="25" s="5" customFormat="1" ht="34" customHeight="1" spans="1:12">
      <c r="A25" s="30">
        <v>16</v>
      </c>
      <c r="B25" s="51" t="s">
        <v>59</v>
      </c>
      <c r="C25" s="46" t="s">
        <v>20</v>
      </c>
      <c r="D25" s="46" t="s">
        <v>21</v>
      </c>
      <c r="E25" s="45">
        <v>1</v>
      </c>
      <c r="F25" s="45">
        <v>0.5</v>
      </c>
      <c r="G25" s="52" t="s">
        <v>60</v>
      </c>
      <c r="H25" s="53">
        <v>50</v>
      </c>
      <c r="I25" s="45"/>
      <c r="J25" s="48" t="s">
        <v>23</v>
      </c>
      <c r="K25" s="51" t="s">
        <v>61</v>
      </c>
      <c r="L25" s="46"/>
    </row>
    <row r="26" s="5" customFormat="1" ht="34" customHeight="1" spans="1:12">
      <c r="A26" s="30">
        <v>17</v>
      </c>
      <c r="B26" s="51" t="s">
        <v>62</v>
      </c>
      <c r="C26" s="46" t="s">
        <v>20</v>
      </c>
      <c r="D26" s="46" t="s">
        <v>21</v>
      </c>
      <c r="E26" s="45">
        <v>1</v>
      </c>
      <c r="F26" s="45">
        <v>1.3</v>
      </c>
      <c r="G26" s="52" t="s">
        <v>63</v>
      </c>
      <c r="H26" s="53">
        <v>50</v>
      </c>
      <c r="I26" s="45"/>
      <c r="J26" s="48" t="s">
        <v>23</v>
      </c>
      <c r="K26" s="51" t="s">
        <v>64</v>
      </c>
      <c r="L26" s="46"/>
    </row>
    <row r="27" s="5" customFormat="1" ht="34" customHeight="1" spans="1:12">
      <c r="A27" s="30">
        <v>18</v>
      </c>
      <c r="B27" s="51" t="s">
        <v>65</v>
      </c>
      <c r="C27" s="46" t="s">
        <v>20</v>
      </c>
      <c r="D27" s="46" t="s">
        <v>21</v>
      </c>
      <c r="E27" s="45">
        <v>1</v>
      </c>
      <c r="F27" s="45">
        <v>0.75</v>
      </c>
      <c r="G27" s="52" t="s">
        <v>66</v>
      </c>
      <c r="H27" s="53">
        <v>33</v>
      </c>
      <c r="I27" s="45"/>
      <c r="J27" s="48" t="s">
        <v>23</v>
      </c>
      <c r="K27" s="51" t="s">
        <v>67</v>
      </c>
      <c r="L27" s="46"/>
    </row>
    <row r="28" s="5" customFormat="1" ht="34" customHeight="1" spans="1:12">
      <c r="A28" s="30">
        <v>19</v>
      </c>
      <c r="B28" s="51" t="s">
        <v>68</v>
      </c>
      <c r="C28" s="46" t="s">
        <v>20</v>
      </c>
      <c r="D28" s="46" t="s">
        <v>21</v>
      </c>
      <c r="E28" s="45">
        <v>1</v>
      </c>
      <c r="F28" s="45">
        <v>0.5</v>
      </c>
      <c r="G28" s="52" t="s">
        <v>69</v>
      </c>
      <c r="H28" s="53">
        <v>30</v>
      </c>
      <c r="I28" s="45"/>
      <c r="J28" s="48" t="s">
        <v>23</v>
      </c>
      <c r="K28" s="51" t="s">
        <v>70</v>
      </c>
      <c r="L28" s="46"/>
    </row>
    <row r="29" s="5" customFormat="1" ht="34" customHeight="1" spans="1:12">
      <c r="A29" s="30">
        <v>20</v>
      </c>
      <c r="B29" s="51" t="s">
        <v>71</v>
      </c>
      <c r="C29" s="46" t="s">
        <v>20</v>
      </c>
      <c r="D29" s="46" t="s">
        <v>21</v>
      </c>
      <c r="E29" s="45">
        <v>1</v>
      </c>
      <c r="F29" s="45">
        <v>0.8</v>
      </c>
      <c r="G29" s="52" t="s">
        <v>72</v>
      </c>
      <c r="H29" s="53">
        <v>40</v>
      </c>
      <c r="I29" s="45"/>
      <c r="J29" s="48" t="s">
        <v>23</v>
      </c>
      <c r="K29" s="51" t="s">
        <v>70</v>
      </c>
      <c r="L29" s="46"/>
    </row>
    <row r="30" s="5" customFormat="1" ht="34" customHeight="1" spans="1:12">
      <c r="A30" s="30">
        <v>21</v>
      </c>
      <c r="B30" s="51" t="s">
        <v>73</v>
      </c>
      <c r="C30" s="46" t="s">
        <v>20</v>
      </c>
      <c r="D30" s="46" t="s">
        <v>21</v>
      </c>
      <c r="E30" s="45">
        <v>1</v>
      </c>
      <c r="F30" s="45">
        <v>1.13</v>
      </c>
      <c r="G30" s="52" t="s">
        <v>74</v>
      </c>
      <c r="H30" s="53">
        <v>65</v>
      </c>
      <c r="I30" s="45"/>
      <c r="J30" s="48" t="s">
        <v>23</v>
      </c>
      <c r="K30" s="51" t="s">
        <v>75</v>
      </c>
      <c r="L30" s="46"/>
    </row>
    <row r="31" s="5" customFormat="1" ht="34" customHeight="1" spans="1:12">
      <c r="A31" s="30">
        <v>22</v>
      </c>
      <c r="B31" s="51" t="s">
        <v>76</v>
      </c>
      <c r="C31" s="46" t="s">
        <v>20</v>
      </c>
      <c r="D31" s="46" t="s">
        <v>21</v>
      </c>
      <c r="E31" s="45">
        <v>1</v>
      </c>
      <c r="F31" s="45">
        <v>0.4</v>
      </c>
      <c r="G31" s="52" t="s">
        <v>77</v>
      </c>
      <c r="H31" s="53">
        <v>40</v>
      </c>
      <c r="I31" s="45"/>
      <c r="J31" s="48" t="s">
        <v>23</v>
      </c>
      <c r="K31" s="51" t="s">
        <v>78</v>
      </c>
      <c r="L31" s="46"/>
    </row>
    <row r="32" s="5" customFormat="1" ht="34" customHeight="1" spans="1:12">
      <c r="A32" s="30">
        <v>23</v>
      </c>
      <c r="B32" s="51" t="s">
        <v>79</v>
      </c>
      <c r="C32" s="46" t="s">
        <v>20</v>
      </c>
      <c r="D32" s="46" t="s">
        <v>21</v>
      </c>
      <c r="E32" s="45">
        <v>1</v>
      </c>
      <c r="F32" s="45">
        <v>0.8</v>
      </c>
      <c r="G32" s="52" t="s">
        <v>80</v>
      </c>
      <c r="H32" s="53">
        <v>59</v>
      </c>
      <c r="I32" s="45"/>
      <c r="J32" s="48" t="s">
        <v>23</v>
      </c>
      <c r="K32" s="51" t="s">
        <v>81</v>
      </c>
      <c r="L32" s="46"/>
    </row>
    <row r="33" s="5" customFormat="1" ht="34" customHeight="1" spans="1:12">
      <c r="A33" s="30">
        <v>24</v>
      </c>
      <c r="B33" s="51" t="s">
        <v>82</v>
      </c>
      <c r="C33" s="46" t="s">
        <v>20</v>
      </c>
      <c r="D33" s="46" t="s">
        <v>21</v>
      </c>
      <c r="E33" s="45">
        <v>1</v>
      </c>
      <c r="F33" s="45">
        <v>1.9</v>
      </c>
      <c r="G33" s="52" t="s">
        <v>83</v>
      </c>
      <c r="H33" s="53"/>
      <c r="I33" s="53">
        <v>95</v>
      </c>
      <c r="J33" s="48" t="s">
        <v>23</v>
      </c>
      <c r="K33" s="51" t="s">
        <v>84</v>
      </c>
      <c r="L33" s="46"/>
    </row>
    <row r="34" s="5" customFormat="1" ht="34" customHeight="1" spans="1:12">
      <c r="A34" s="30">
        <v>25</v>
      </c>
      <c r="B34" s="51" t="s">
        <v>85</v>
      </c>
      <c r="C34" s="46" t="s">
        <v>20</v>
      </c>
      <c r="D34" s="46" t="s">
        <v>21</v>
      </c>
      <c r="E34" s="45">
        <v>1</v>
      </c>
      <c r="F34" s="45">
        <v>1.5</v>
      </c>
      <c r="G34" s="52" t="s">
        <v>86</v>
      </c>
      <c r="H34" s="53"/>
      <c r="I34" s="53">
        <v>75</v>
      </c>
      <c r="J34" s="48" t="s">
        <v>23</v>
      </c>
      <c r="K34" s="51" t="s">
        <v>84</v>
      </c>
      <c r="L34" s="46"/>
    </row>
    <row r="35" s="5" customFormat="1" ht="34" customHeight="1" spans="1:12">
      <c r="A35" s="30">
        <v>26</v>
      </c>
      <c r="B35" s="51" t="s">
        <v>87</v>
      </c>
      <c r="C35" s="46" t="s">
        <v>20</v>
      </c>
      <c r="D35" s="46" t="s">
        <v>21</v>
      </c>
      <c r="E35" s="45">
        <v>1</v>
      </c>
      <c r="F35" s="45">
        <v>2.8</v>
      </c>
      <c r="G35" s="52" t="s">
        <v>88</v>
      </c>
      <c r="H35" s="53"/>
      <c r="I35" s="45">
        <v>150</v>
      </c>
      <c r="J35" s="48" t="s">
        <v>23</v>
      </c>
      <c r="K35" s="51" t="s">
        <v>89</v>
      </c>
      <c r="L35" s="46"/>
    </row>
    <row r="36" s="5" customFormat="1" ht="34" customHeight="1" spans="1:12">
      <c r="A36" s="30">
        <v>27</v>
      </c>
      <c r="B36" s="51" t="s">
        <v>90</v>
      </c>
      <c r="C36" s="46" t="s">
        <v>20</v>
      </c>
      <c r="D36" s="46" t="s">
        <v>21</v>
      </c>
      <c r="E36" s="45">
        <v>1</v>
      </c>
      <c r="F36" s="45">
        <v>1</v>
      </c>
      <c r="G36" s="52" t="s">
        <v>91</v>
      </c>
      <c r="H36" s="53"/>
      <c r="I36" s="45">
        <v>50</v>
      </c>
      <c r="J36" s="48" t="s">
        <v>23</v>
      </c>
      <c r="K36" s="51" t="s">
        <v>61</v>
      </c>
      <c r="L36" s="46"/>
    </row>
    <row r="37" s="5" customFormat="1" ht="34" customHeight="1" spans="1:12">
      <c r="A37" s="30">
        <v>28</v>
      </c>
      <c r="B37" s="51" t="s">
        <v>92</v>
      </c>
      <c r="C37" s="46" t="s">
        <v>20</v>
      </c>
      <c r="D37" s="46" t="s">
        <v>21</v>
      </c>
      <c r="E37" s="45">
        <v>1</v>
      </c>
      <c r="F37" s="45">
        <v>1.2</v>
      </c>
      <c r="G37" s="52" t="s">
        <v>93</v>
      </c>
      <c r="H37" s="53"/>
      <c r="I37" s="45">
        <v>59</v>
      </c>
      <c r="J37" s="48" t="s">
        <v>23</v>
      </c>
      <c r="K37" s="51" t="s">
        <v>61</v>
      </c>
      <c r="L37" s="46"/>
    </row>
    <row r="38" s="5" customFormat="1" ht="34" customHeight="1" spans="1:12">
      <c r="A38" s="30">
        <v>29</v>
      </c>
      <c r="B38" s="51" t="s">
        <v>94</v>
      </c>
      <c r="C38" s="46" t="s">
        <v>20</v>
      </c>
      <c r="D38" s="46" t="s">
        <v>21</v>
      </c>
      <c r="E38" s="45">
        <v>1</v>
      </c>
      <c r="F38" s="45">
        <v>0.85</v>
      </c>
      <c r="G38" s="52" t="s">
        <v>95</v>
      </c>
      <c r="H38" s="53"/>
      <c r="I38" s="45">
        <v>47</v>
      </c>
      <c r="J38" s="48" t="s">
        <v>23</v>
      </c>
      <c r="K38" s="51" t="s">
        <v>96</v>
      </c>
      <c r="L38" s="46"/>
    </row>
    <row r="39" s="5" customFormat="1" ht="34" customHeight="1" spans="1:12">
      <c r="A39" s="30">
        <v>30</v>
      </c>
      <c r="B39" s="51" t="s">
        <v>97</v>
      </c>
      <c r="C39" s="46" t="s">
        <v>20</v>
      </c>
      <c r="D39" s="46" t="s">
        <v>21</v>
      </c>
      <c r="E39" s="45">
        <v>1</v>
      </c>
      <c r="F39" s="45">
        <v>0.3</v>
      </c>
      <c r="G39" s="47" t="s">
        <v>98</v>
      </c>
      <c r="H39" s="53"/>
      <c r="I39" s="45">
        <v>25</v>
      </c>
      <c r="J39" s="48" t="s">
        <v>23</v>
      </c>
      <c r="K39" s="51" t="s">
        <v>70</v>
      </c>
      <c r="L39" s="46"/>
    </row>
    <row r="40" s="5" customFormat="1" ht="34" customHeight="1" spans="1:12">
      <c r="A40" s="30">
        <v>31</v>
      </c>
      <c r="B40" s="51" t="s">
        <v>99</v>
      </c>
      <c r="C40" s="46" t="s">
        <v>20</v>
      </c>
      <c r="D40" s="46" t="s">
        <v>21</v>
      </c>
      <c r="E40" s="45">
        <v>1</v>
      </c>
      <c r="F40" s="45">
        <v>1</v>
      </c>
      <c r="G40" s="47" t="s">
        <v>100</v>
      </c>
      <c r="H40" s="53"/>
      <c r="I40" s="45">
        <v>70</v>
      </c>
      <c r="J40" s="48" t="s">
        <v>23</v>
      </c>
      <c r="K40" s="51" t="s">
        <v>50</v>
      </c>
      <c r="L40" s="46"/>
    </row>
    <row r="41" s="7" customFormat="1" ht="34" customHeight="1" spans="1:12">
      <c r="A41" s="30">
        <v>32</v>
      </c>
      <c r="B41" s="51" t="s">
        <v>101</v>
      </c>
      <c r="C41" s="46" t="s">
        <v>20</v>
      </c>
      <c r="D41" s="46" t="s">
        <v>21</v>
      </c>
      <c r="E41" s="45">
        <v>1</v>
      </c>
      <c r="F41" s="45">
        <v>0.463</v>
      </c>
      <c r="G41" s="47" t="s">
        <v>102</v>
      </c>
      <c r="H41" s="53"/>
      <c r="I41" s="45">
        <v>26</v>
      </c>
      <c r="J41" s="48" t="s">
        <v>23</v>
      </c>
      <c r="K41" s="51" t="s">
        <v>67</v>
      </c>
      <c r="L41" s="54"/>
    </row>
    <row r="42" s="5" customFormat="1" ht="34" customHeight="1" spans="1:12">
      <c r="A42" s="30">
        <v>33</v>
      </c>
      <c r="B42" s="51" t="s">
        <v>103</v>
      </c>
      <c r="C42" s="46" t="s">
        <v>20</v>
      </c>
      <c r="D42" s="46" t="s">
        <v>21</v>
      </c>
      <c r="E42" s="45">
        <v>1</v>
      </c>
      <c r="F42" s="45">
        <v>0.8</v>
      </c>
      <c r="G42" s="52" t="s">
        <v>104</v>
      </c>
      <c r="H42" s="53"/>
      <c r="I42" s="45">
        <v>40</v>
      </c>
      <c r="J42" s="48" t="s">
        <v>23</v>
      </c>
      <c r="K42" s="51" t="s">
        <v>75</v>
      </c>
      <c r="L42" s="46"/>
    </row>
    <row r="43" s="5" customFormat="1" ht="34" customHeight="1" spans="1:12">
      <c r="A43" s="30">
        <v>34</v>
      </c>
      <c r="B43" s="51" t="s">
        <v>105</v>
      </c>
      <c r="C43" s="46" t="s">
        <v>20</v>
      </c>
      <c r="D43" s="46" t="s">
        <v>21</v>
      </c>
      <c r="E43" s="45">
        <v>1</v>
      </c>
      <c r="F43" s="45">
        <v>1.43</v>
      </c>
      <c r="G43" s="47" t="s">
        <v>106</v>
      </c>
      <c r="H43" s="53"/>
      <c r="I43" s="45">
        <v>50</v>
      </c>
      <c r="J43" s="48" t="s">
        <v>23</v>
      </c>
      <c r="K43" s="51" t="s">
        <v>78</v>
      </c>
      <c r="L43" s="46"/>
    </row>
    <row r="44" s="8" customFormat="1" ht="19" customHeight="1" spans="1:12">
      <c r="A44" s="55" t="s">
        <v>107</v>
      </c>
      <c r="B44" s="38"/>
      <c r="C44" s="38"/>
      <c r="D44" s="39"/>
      <c r="E44" s="31">
        <f t="shared" ref="E44:I44" si="1">E45+E50</f>
        <v>29</v>
      </c>
      <c r="F44" s="31">
        <f t="shared" si="1"/>
        <v>74.551</v>
      </c>
      <c r="G44" s="40"/>
      <c r="H44" s="31">
        <f t="shared" si="1"/>
        <v>182</v>
      </c>
      <c r="I44" s="31">
        <f t="shared" si="1"/>
        <v>946</v>
      </c>
      <c r="J44" s="41"/>
      <c r="K44" s="56"/>
      <c r="L44" s="31"/>
    </row>
    <row r="45" s="6" customFormat="1" ht="18" customHeight="1" spans="1:12">
      <c r="A45" s="57" t="s">
        <v>108</v>
      </c>
      <c r="B45" s="58"/>
      <c r="C45" s="38"/>
      <c r="D45" s="39"/>
      <c r="E45" s="31">
        <f>SUM(E49:E49)</f>
        <v>1</v>
      </c>
      <c r="F45" s="31">
        <f>SUM(F46:F49)</f>
        <v>4.001</v>
      </c>
      <c r="G45" s="40"/>
      <c r="H45" s="31">
        <f>SUM(H46:H49)</f>
        <v>182</v>
      </c>
      <c r="I45" s="31">
        <f>SUM(I49:I49)</f>
        <v>215</v>
      </c>
      <c r="J45" s="41"/>
      <c r="K45" s="56"/>
      <c r="L45" s="31"/>
    </row>
    <row r="46" s="6" customFormat="1" ht="50" customHeight="1" spans="1:12">
      <c r="A46" s="55">
        <v>35</v>
      </c>
      <c r="B46" s="59" t="s">
        <v>109</v>
      </c>
      <c r="C46" s="46" t="s">
        <v>20</v>
      </c>
      <c r="D46" s="46" t="s">
        <v>21</v>
      </c>
      <c r="E46" s="45">
        <v>1</v>
      </c>
      <c r="F46" s="45">
        <v>0.587</v>
      </c>
      <c r="G46" s="47" t="s">
        <v>110</v>
      </c>
      <c r="H46" s="45">
        <v>43</v>
      </c>
      <c r="I46" s="31"/>
      <c r="J46" s="48" t="s">
        <v>31</v>
      </c>
      <c r="K46" s="48" t="s">
        <v>31</v>
      </c>
      <c r="L46" s="31"/>
    </row>
    <row r="47" s="6" customFormat="1" ht="50" customHeight="1" spans="1:12">
      <c r="A47" s="55">
        <v>36</v>
      </c>
      <c r="B47" s="59" t="s">
        <v>111</v>
      </c>
      <c r="C47" s="46" t="s">
        <v>20</v>
      </c>
      <c r="D47" s="46" t="s">
        <v>21</v>
      </c>
      <c r="E47" s="45">
        <v>1</v>
      </c>
      <c r="F47" s="45">
        <v>1.414</v>
      </c>
      <c r="G47" s="47" t="s">
        <v>112</v>
      </c>
      <c r="H47" s="45">
        <v>80</v>
      </c>
      <c r="I47" s="31"/>
      <c r="J47" s="48" t="s">
        <v>31</v>
      </c>
      <c r="K47" s="48" t="s">
        <v>31</v>
      </c>
      <c r="L47" s="31"/>
    </row>
    <row r="48" s="6" customFormat="1" ht="50" customHeight="1" spans="1:12">
      <c r="A48" s="55">
        <v>37</v>
      </c>
      <c r="B48" s="59" t="s">
        <v>113</v>
      </c>
      <c r="C48" s="46" t="s">
        <v>20</v>
      </c>
      <c r="D48" s="46" t="s">
        <v>21</v>
      </c>
      <c r="E48" s="45">
        <v>1</v>
      </c>
      <c r="F48" s="45">
        <v>1</v>
      </c>
      <c r="G48" s="47" t="s">
        <v>114</v>
      </c>
      <c r="H48" s="45">
        <v>59</v>
      </c>
      <c r="I48" s="31"/>
      <c r="J48" s="48" t="s">
        <v>31</v>
      </c>
      <c r="K48" s="48" t="s">
        <v>31</v>
      </c>
      <c r="L48" s="31"/>
    </row>
    <row r="49" s="5" customFormat="1" ht="50" customHeight="1" spans="1:12">
      <c r="A49" s="55">
        <v>38</v>
      </c>
      <c r="B49" s="51" t="s">
        <v>115</v>
      </c>
      <c r="C49" s="46" t="s">
        <v>20</v>
      </c>
      <c r="D49" s="49" t="s">
        <v>21</v>
      </c>
      <c r="E49" s="45">
        <v>1</v>
      </c>
      <c r="F49" s="45">
        <v>1</v>
      </c>
      <c r="G49" s="52" t="s">
        <v>116</v>
      </c>
      <c r="H49" s="53"/>
      <c r="I49" s="45">
        <v>215</v>
      </c>
      <c r="J49" s="48" t="s">
        <v>117</v>
      </c>
      <c r="K49" s="48" t="s">
        <v>45</v>
      </c>
      <c r="L49" s="46"/>
    </row>
    <row r="50" s="5" customFormat="1" ht="18" customHeight="1" spans="1:12">
      <c r="A50" s="57" t="s">
        <v>118</v>
      </c>
      <c r="B50" s="58"/>
      <c r="C50" s="30"/>
      <c r="D50" s="60"/>
      <c r="E50" s="31">
        <f>SUM(E51:E78)</f>
        <v>28</v>
      </c>
      <c r="F50" s="31">
        <f>SUM(F51:F78)</f>
        <v>70.55</v>
      </c>
      <c r="G50" s="61"/>
      <c r="H50" s="31">
        <f>SUM(H61:H78)</f>
        <v>0</v>
      </c>
      <c r="I50" s="31">
        <f>SUM(I51:I78)</f>
        <v>731</v>
      </c>
      <c r="J50" s="48"/>
      <c r="K50" s="48"/>
      <c r="L50" s="30"/>
    </row>
    <row r="51" s="5" customFormat="1" ht="35" customHeight="1" spans="1:12">
      <c r="A51" s="55">
        <v>39</v>
      </c>
      <c r="B51" s="59" t="s">
        <v>119</v>
      </c>
      <c r="C51" s="46" t="s">
        <v>20</v>
      </c>
      <c r="D51" s="49" t="s">
        <v>21</v>
      </c>
      <c r="E51" s="45">
        <v>1</v>
      </c>
      <c r="F51" s="45">
        <v>5</v>
      </c>
      <c r="G51" s="52" t="s">
        <v>120</v>
      </c>
      <c r="H51" s="45"/>
      <c r="I51" s="45">
        <v>27</v>
      </c>
      <c r="J51" s="48" t="s">
        <v>121</v>
      </c>
      <c r="K51" s="48" t="s">
        <v>122</v>
      </c>
      <c r="L51" s="30"/>
    </row>
    <row r="52" s="5" customFormat="1" ht="35" customHeight="1" spans="1:12">
      <c r="A52" s="55">
        <v>40</v>
      </c>
      <c r="B52" s="59" t="s">
        <v>123</v>
      </c>
      <c r="C52" s="46" t="s">
        <v>20</v>
      </c>
      <c r="D52" s="49" t="s">
        <v>21</v>
      </c>
      <c r="E52" s="45">
        <v>1</v>
      </c>
      <c r="F52" s="45">
        <v>1.5</v>
      </c>
      <c r="G52" s="52" t="s">
        <v>124</v>
      </c>
      <c r="H52" s="45"/>
      <c r="I52" s="45">
        <v>62</v>
      </c>
      <c r="J52" s="48" t="s">
        <v>121</v>
      </c>
      <c r="K52" s="48" t="s">
        <v>122</v>
      </c>
      <c r="L52" s="30"/>
    </row>
    <row r="53" s="5" customFormat="1" ht="35" customHeight="1" spans="1:12">
      <c r="A53" s="55">
        <v>41</v>
      </c>
      <c r="B53" s="59" t="s">
        <v>125</v>
      </c>
      <c r="C53" s="46" t="s">
        <v>20</v>
      </c>
      <c r="D53" s="49" t="s">
        <v>21</v>
      </c>
      <c r="E53" s="45">
        <v>1</v>
      </c>
      <c r="F53" s="45">
        <v>8</v>
      </c>
      <c r="G53" s="52" t="s">
        <v>126</v>
      </c>
      <c r="H53" s="45"/>
      <c r="I53" s="45">
        <v>37</v>
      </c>
      <c r="J53" s="48" t="s">
        <v>121</v>
      </c>
      <c r="K53" s="48" t="s">
        <v>122</v>
      </c>
      <c r="L53" s="30"/>
    </row>
    <row r="54" s="5" customFormat="1" ht="35" customHeight="1" spans="1:12">
      <c r="A54" s="55">
        <v>42</v>
      </c>
      <c r="B54" s="59" t="s">
        <v>127</v>
      </c>
      <c r="C54" s="46" t="s">
        <v>20</v>
      </c>
      <c r="D54" s="49" t="s">
        <v>21</v>
      </c>
      <c r="E54" s="45">
        <v>1</v>
      </c>
      <c r="F54" s="45">
        <v>4</v>
      </c>
      <c r="G54" s="52" t="s">
        <v>128</v>
      </c>
      <c r="H54" s="45"/>
      <c r="I54" s="45">
        <v>22</v>
      </c>
      <c r="J54" s="48" t="s">
        <v>121</v>
      </c>
      <c r="K54" s="48" t="s">
        <v>122</v>
      </c>
      <c r="L54" s="30"/>
    </row>
    <row r="55" s="5" customFormat="1" ht="35" customHeight="1" spans="1:12">
      <c r="A55" s="55">
        <v>43</v>
      </c>
      <c r="B55" s="59" t="s">
        <v>129</v>
      </c>
      <c r="C55" s="46" t="s">
        <v>20</v>
      </c>
      <c r="D55" s="49" t="s">
        <v>21</v>
      </c>
      <c r="E55" s="45">
        <v>1</v>
      </c>
      <c r="F55" s="45">
        <v>1.2</v>
      </c>
      <c r="G55" s="52" t="s">
        <v>130</v>
      </c>
      <c r="H55" s="45"/>
      <c r="I55" s="45">
        <v>9</v>
      </c>
      <c r="J55" s="48" t="s">
        <v>121</v>
      </c>
      <c r="K55" s="48" t="s">
        <v>122</v>
      </c>
      <c r="L55" s="30"/>
    </row>
    <row r="56" s="5" customFormat="1" ht="35" customHeight="1" spans="1:12">
      <c r="A56" s="55">
        <v>44</v>
      </c>
      <c r="B56" s="59" t="s">
        <v>131</v>
      </c>
      <c r="C56" s="46" t="s">
        <v>20</v>
      </c>
      <c r="D56" s="49" t="s">
        <v>21</v>
      </c>
      <c r="E56" s="45">
        <v>1</v>
      </c>
      <c r="F56" s="45">
        <v>8</v>
      </c>
      <c r="G56" s="52" t="s">
        <v>132</v>
      </c>
      <c r="H56" s="45"/>
      <c r="I56" s="45">
        <v>25</v>
      </c>
      <c r="J56" s="48" t="s">
        <v>121</v>
      </c>
      <c r="K56" s="48" t="s">
        <v>122</v>
      </c>
      <c r="L56" s="30"/>
    </row>
    <row r="57" s="5" customFormat="1" ht="35" customHeight="1" spans="1:12">
      <c r="A57" s="55">
        <v>45</v>
      </c>
      <c r="B57" s="59" t="s">
        <v>133</v>
      </c>
      <c r="C57" s="46" t="s">
        <v>20</v>
      </c>
      <c r="D57" s="49" t="s">
        <v>21</v>
      </c>
      <c r="E57" s="45">
        <v>1</v>
      </c>
      <c r="F57" s="45">
        <v>1</v>
      </c>
      <c r="G57" s="52" t="s">
        <v>134</v>
      </c>
      <c r="H57" s="45"/>
      <c r="I57" s="45">
        <v>29</v>
      </c>
      <c r="J57" s="48" t="s">
        <v>121</v>
      </c>
      <c r="K57" s="48" t="s">
        <v>122</v>
      </c>
      <c r="L57" s="30"/>
    </row>
    <row r="58" s="5" customFormat="1" ht="35" customHeight="1" spans="1:12">
      <c r="A58" s="55">
        <v>46</v>
      </c>
      <c r="B58" s="59" t="s">
        <v>135</v>
      </c>
      <c r="C58" s="46" t="s">
        <v>20</v>
      </c>
      <c r="D58" s="49" t="s">
        <v>21</v>
      </c>
      <c r="E58" s="45">
        <v>1</v>
      </c>
      <c r="F58" s="45">
        <v>1</v>
      </c>
      <c r="G58" s="52" t="s">
        <v>136</v>
      </c>
      <c r="H58" s="45"/>
      <c r="I58" s="45">
        <v>2</v>
      </c>
      <c r="J58" s="48" t="s">
        <v>121</v>
      </c>
      <c r="K58" s="48" t="s">
        <v>122</v>
      </c>
      <c r="L58" s="30"/>
    </row>
    <row r="59" s="5" customFormat="1" ht="35" customHeight="1" spans="1:12">
      <c r="A59" s="55">
        <v>47</v>
      </c>
      <c r="B59" s="59" t="s">
        <v>137</v>
      </c>
      <c r="C59" s="46" t="s">
        <v>20</v>
      </c>
      <c r="D59" s="49" t="s">
        <v>21</v>
      </c>
      <c r="E59" s="45">
        <v>1</v>
      </c>
      <c r="F59" s="45">
        <v>1</v>
      </c>
      <c r="G59" s="52" t="s">
        <v>138</v>
      </c>
      <c r="H59" s="45"/>
      <c r="I59" s="45">
        <v>19</v>
      </c>
      <c r="J59" s="48" t="s">
        <v>121</v>
      </c>
      <c r="K59" s="48" t="s">
        <v>122</v>
      </c>
      <c r="L59" s="30"/>
    </row>
    <row r="60" s="5" customFormat="1" ht="35" customHeight="1" spans="1:12">
      <c r="A60" s="55">
        <v>48</v>
      </c>
      <c r="B60" s="59" t="s">
        <v>139</v>
      </c>
      <c r="C60" s="46" t="s">
        <v>20</v>
      </c>
      <c r="D60" s="49" t="s">
        <v>21</v>
      </c>
      <c r="E60" s="45">
        <v>1</v>
      </c>
      <c r="F60" s="45">
        <v>1</v>
      </c>
      <c r="G60" s="52" t="s">
        <v>140</v>
      </c>
      <c r="H60" s="45"/>
      <c r="I60" s="45">
        <v>43</v>
      </c>
      <c r="J60" s="48" t="s">
        <v>121</v>
      </c>
      <c r="K60" s="48" t="s">
        <v>122</v>
      </c>
      <c r="L60" s="30"/>
    </row>
    <row r="61" s="5" customFormat="1" ht="35" customHeight="1" spans="1:12">
      <c r="A61" s="55">
        <v>49</v>
      </c>
      <c r="B61" s="62" t="s">
        <v>141</v>
      </c>
      <c r="C61" s="46" t="s">
        <v>20</v>
      </c>
      <c r="D61" s="49" t="s">
        <v>21</v>
      </c>
      <c r="E61" s="45">
        <v>1</v>
      </c>
      <c r="F61" s="45">
        <v>1.5</v>
      </c>
      <c r="G61" s="63" t="s">
        <v>142</v>
      </c>
      <c r="H61" s="45"/>
      <c r="I61" s="45">
        <v>15</v>
      </c>
      <c r="J61" s="48" t="s">
        <v>121</v>
      </c>
      <c r="K61" s="48" t="s">
        <v>122</v>
      </c>
      <c r="L61" s="46"/>
    </row>
    <row r="62" s="5" customFormat="1" ht="35" customHeight="1" spans="1:12">
      <c r="A62" s="55">
        <v>50</v>
      </c>
      <c r="B62" s="62" t="s">
        <v>143</v>
      </c>
      <c r="C62" s="46" t="s">
        <v>20</v>
      </c>
      <c r="D62" s="49" t="s">
        <v>21</v>
      </c>
      <c r="E62" s="45">
        <v>1</v>
      </c>
      <c r="F62" s="45">
        <v>2</v>
      </c>
      <c r="G62" s="63" t="s">
        <v>144</v>
      </c>
      <c r="H62" s="45"/>
      <c r="I62" s="45">
        <v>4</v>
      </c>
      <c r="J62" s="48" t="s">
        <v>121</v>
      </c>
      <c r="K62" s="48" t="s">
        <v>122</v>
      </c>
      <c r="L62" s="46"/>
    </row>
    <row r="63" s="5" customFormat="1" ht="35" customHeight="1" spans="1:12">
      <c r="A63" s="55">
        <v>51</v>
      </c>
      <c r="B63" s="64" t="s">
        <v>145</v>
      </c>
      <c r="C63" s="46" t="s">
        <v>20</v>
      </c>
      <c r="D63" s="49" t="s">
        <v>21</v>
      </c>
      <c r="E63" s="45">
        <v>1</v>
      </c>
      <c r="F63" s="45">
        <v>1</v>
      </c>
      <c r="G63" s="63" t="s">
        <v>146</v>
      </c>
      <c r="H63" s="45"/>
      <c r="I63" s="45">
        <v>3</v>
      </c>
      <c r="J63" s="48" t="s">
        <v>121</v>
      </c>
      <c r="K63" s="48" t="s">
        <v>122</v>
      </c>
      <c r="L63" s="46"/>
    </row>
    <row r="64" s="5" customFormat="1" ht="35" customHeight="1" spans="1:12">
      <c r="A64" s="55">
        <v>52</v>
      </c>
      <c r="B64" s="64" t="s">
        <v>147</v>
      </c>
      <c r="C64" s="46" t="s">
        <v>20</v>
      </c>
      <c r="D64" s="49" t="s">
        <v>21</v>
      </c>
      <c r="E64" s="45">
        <v>1</v>
      </c>
      <c r="F64" s="45">
        <v>3.6</v>
      </c>
      <c r="G64" s="65" t="s">
        <v>148</v>
      </c>
      <c r="H64" s="45"/>
      <c r="I64" s="45">
        <v>27</v>
      </c>
      <c r="J64" s="48" t="s">
        <v>121</v>
      </c>
      <c r="K64" s="48" t="s">
        <v>122</v>
      </c>
      <c r="L64" s="46"/>
    </row>
    <row r="65" s="5" customFormat="1" ht="35" customHeight="1" spans="1:12">
      <c r="A65" s="55">
        <v>53</v>
      </c>
      <c r="B65" s="64" t="s">
        <v>149</v>
      </c>
      <c r="C65" s="46" t="s">
        <v>20</v>
      </c>
      <c r="D65" s="49" t="s">
        <v>21</v>
      </c>
      <c r="E65" s="45">
        <v>1</v>
      </c>
      <c r="F65" s="45">
        <v>1.2</v>
      </c>
      <c r="G65" s="65" t="s">
        <v>150</v>
      </c>
      <c r="H65" s="45"/>
      <c r="I65" s="45">
        <v>2</v>
      </c>
      <c r="J65" s="48" t="s">
        <v>121</v>
      </c>
      <c r="K65" s="48" t="s">
        <v>122</v>
      </c>
      <c r="L65" s="46"/>
    </row>
    <row r="66" s="5" customFormat="1" ht="35" customHeight="1" spans="1:12">
      <c r="A66" s="55">
        <v>54</v>
      </c>
      <c r="B66" s="62" t="s">
        <v>151</v>
      </c>
      <c r="C66" s="46" t="s">
        <v>20</v>
      </c>
      <c r="D66" s="49" t="s">
        <v>21</v>
      </c>
      <c r="E66" s="45">
        <v>1</v>
      </c>
      <c r="F66" s="45">
        <v>1</v>
      </c>
      <c r="G66" s="63" t="s">
        <v>152</v>
      </c>
      <c r="H66" s="45"/>
      <c r="I66" s="45">
        <v>11</v>
      </c>
      <c r="J66" s="48" t="s">
        <v>121</v>
      </c>
      <c r="K66" s="48" t="s">
        <v>122</v>
      </c>
      <c r="L66" s="46"/>
    </row>
    <row r="67" s="5" customFormat="1" ht="35" customHeight="1" spans="1:12">
      <c r="A67" s="55">
        <v>55</v>
      </c>
      <c r="B67" s="59" t="s">
        <v>153</v>
      </c>
      <c r="C67" s="46" t="s">
        <v>20</v>
      </c>
      <c r="D67" s="49" t="s">
        <v>21</v>
      </c>
      <c r="E67" s="45">
        <v>1</v>
      </c>
      <c r="F67" s="45">
        <v>1</v>
      </c>
      <c r="G67" s="66" t="s">
        <v>154</v>
      </c>
      <c r="H67" s="45"/>
      <c r="I67" s="45">
        <v>196</v>
      </c>
      <c r="J67" s="48" t="s">
        <v>121</v>
      </c>
      <c r="K67" s="48" t="s">
        <v>122</v>
      </c>
      <c r="L67" s="46"/>
    </row>
    <row r="68" s="5" customFormat="1" ht="35" customHeight="1" spans="1:12">
      <c r="A68" s="55">
        <v>56</v>
      </c>
      <c r="B68" s="51" t="s">
        <v>155</v>
      </c>
      <c r="C68" s="46" t="s">
        <v>20</v>
      </c>
      <c r="D68" s="49" t="s">
        <v>21</v>
      </c>
      <c r="E68" s="45">
        <v>1</v>
      </c>
      <c r="F68" s="45">
        <v>3.5</v>
      </c>
      <c r="G68" s="52" t="s">
        <v>156</v>
      </c>
      <c r="H68" s="45"/>
      <c r="I68" s="45">
        <v>14</v>
      </c>
      <c r="J68" s="48" t="s">
        <v>121</v>
      </c>
      <c r="K68" s="48" t="s">
        <v>122</v>
      </c>
      <c r="L68" s="46"/>
    </row>
    <row r="69" s="5" customFormat="1" ht="35" customHeight="1" spans="1:12">
      <c r="A69" s="55">
        <v>57</v>
      </c>
      <c r="B69" s="62" t="s">
        <v>157</v>
      </c>
      <c r="C69" s="46" t="s">
        <v>20</v>
      </c>
      <c r="D69" s="49" t="s">
        <v>21</v>
      </c>
      <c r="E69" s="45">
        <v>1</v>
      </c>
      <c r="F69" s="45">
        <v>3.8</v>
      </c>
      <c r="G69" s="66" t="s">
        <v>158</v>
      </c>
      <c r="H69" s="45"/>
      <c r="I69" s="45">
        <v>11</v>
      </c>
      <c r="J69" s="48" t="s">
        <v>121</v>
      </c>
      <c r="K69" s="48" t="s">
        <v>122</v>
      </c>
      <c r="L69" s="46"/>
    </row>
    <row r="70" s="5" customFormat="1" ht="35" customHeight="1" spans="1:12">
      <c r="A70" s="55">
        <v>58</v>
      </c>
      <c r="B70" s="62" t="s">
        <v>159</v>
      </c>
      <c r="C70" s="46" t="s">
        <v>20</v>
      </c>
      <c r="D70" s="49" t="s">
        <v>21</v>
      </c>
      <c r="E70" s="45">
        <v>1</v>
      </c>
      <c r="F70" s="45">
        <v>1</v>
      </c>
      <c r="G70" s="66" t="s">
        <v>136</v>
      </c>
      <c r="H70" s="45"/>
      <c r="I70" s="45">
        <v>11</v>
      </c>
      <c r="J70" s="48" t="s">
        <v>121</v>
      </c>
      <c r="K70" s="48" t="s">
        <v>122</v>
      </c>
      <c r="L70" s="46"/>
    </row>
    <row r="71" s="5" customFormat="1" ht="35" customHeight="1" spans="1:12">
      <c r="A71" s="55">
        <v>59</v>
      </c>
      <c r="B71" s="62" t="s">
        <v>160</v>
      </c>
      <c r="C71" s="46" t="s">
        <v>20</v>
      </c>
      <c r="D71" s="49" t="s">
        <v>21</v>
      </c>
      <c r="E71" s="45">
        <v>1</v>
      </c>
      <c r="F71" s="45">
        <v>2</v>
      </c>
      <c r="G71" s="63" t="s">
        <v>161</v>
      </c>
      <c r="H71" s="45"/>
      <c r="I71" s="45">
        <v>6</v>
      </c>
      <c r="J71" s="48" t="s">
        <v>121</v>
      </c>
      <c r="K71" s="48" t="s">
        <v>122</v>
      </c>
      <c r="L71" s="46"/>
    </row>
    <row r="72" s="5" customFormat="1" ht="35" customHeight="1" spans="1:12">
      <c r="A72" s="55">
        <v>60</v>
      </c>
      <c r="B72" s="62" t="s">
        <v>162</v>
      </c>
      <c r="C72" s="46" t="s">
        <v>20</v>
      </c>
      <c r="D72" s="49" t="s">
        <v>21</v>
      </c>
      <c r="E72" s="45">
        <v>1</v>
      </c>
      <c r="F72" s="45">
        <v>1</v>
      </c>
      <c r="G72" s="66" t="s">
        <v>163</v>
      </c>
      <c r="H72" s="45"/>
      <c r="I72" s="45">
        <v>17</v>
      </c>
      <c r="J72" s="48" t="s">
        <v>121</v>
      </c>
      <c r="K72" s="48" t="s">
        <v>122</v>
      </c>
      <c r="L72" s="46"/>
    </row>
    <row r="73" s="5" customFormat="1" ht="35" customHeight="1" spans="1:12">
      <c r="A73" s="55">
        <v>61</v>
      </c>
      <c r="B73" s="59" t="s">
        <v>164</v>
      </c>
      <c r="C73" s="46" t="s">
        <v>20</v>
      </c>
      <c r="D73" s="49" t="s">
        <v>21</v>
      </c>
      <c r="E73" s="45">
        <v>1</v>
      </c>
      <c r="F73" s="45">
        <v>2.4</v>
      </c>
      <c r="G73" s="67" t="s">
        <v>165</v>
      </c>
      <c r="H73" s="45"/>
      <c r="I73" s="45">
        <v>52</v>
      </c>
      <c r="J73" s="48" t="s">
        <v>121</v>
      </c>
      <c r="K73" s="48" t="s">
        <v>122</v>
      </c>
      <c r="L73" s="46"/>
    </row>
    <row r="74" s="5" customFormat="1" ht="35" customHeight="1" spans="1:12">
      <c r="A74" s="55">
        <v>62</v>
      </c>
      <c r="B74" s="64" t="s">
        <v>166</v>
      </c>
      <c r="C74" s="46" t="s">
        <v>20</v>
      </c>
      <c r="D74" s="49" t="s">
        <v>21</v>
      </c>
      <c r="E74" s="45">
        <v>1</v>
      </c>
      <c r="F74" s="45">
        <v>4.75</v>
      </c>
      <c r="G74" s="65" t="s">
        <v>167</v>
      </c>
      <c r="H74" s="45"/>
      <c r="I74" s="45">
        <v>6</v>
      </c>
      <c r="J74" s="48" t="s">
        <v>121</v>
      </c>
      <c r="K74" s="48" t="s">
        <v>122</v>
      </c>
      <c r="L74" s="46"/>
    </row>
    <row r="75" s="5" customFormat="1" ht="35" customHeight="1" spans="1:12">
      <c r="A75" s="55">
        <v>63</v>
      </c>
      <c r="B75" s="64" t="s">
        <v>168</v>
      </c>
      <c r="C75" s="46" t="s">
        <v>20</v>
      </c>
      <c r="D75" s="49" t="s">
        <v>21</v>
      </c>
      <c r="E75" s="45">
        <v>1</v>
      </c>
      <c r="F75" s="45">
        <v>5</v>
      </c>
      <c r="G75" s="65" t="s">
        <v>169</v>
      </c>
      <c r="H75" s="45"/>
      <c r="I75" s="45">
        <v>6</v>
      </c>
      <c r="J75" s="48" t="s">
        <v>121</v>
      </c>
      <c r="K75" s="48" t="s">
        <v>122</v>
      </c>
      <c r="L75" s="46"/>
    </row>
    <row r="76" s="5" customFormat="1" ht="35" customHeight="1" spans="1:12">
      <c r="A76" s="55">
        <v>64</v>
      </c>
      <c r="B76" s="64" t="s">
        <v>170</v>
      </c>
      <c r="C76" s="46" t="s">
        <v>20</v>
      </c>
      <c r="D76" s="49" t="s">
        <v>21</v>
      </c>
      <c r="E76" s="45">
        <v>1</v>
      </c>
      <c r="F76" s="45">
        <v>1.6</v>
      </c>
      <c r="G76" s="66" t="s">
        <v>171</v>
      </c>
      <c r="H76" s="45"/>
      <c r="I76" s="45">
        <v>39</v>
      </c>
      <c r="J76" s="48" t="s">
        <v>121</v>
      </c>
      <c r="K76" s="48" t="s">
        <v>122</v>
      </c>
      <c r="L76" s="46"/>
    </row>
    <row r="77" s="5" customFormat="1" ht="35" customHeight="1" spans="1:12">
      <c r="A77" s="55">
        <v>65</v>
      </c>
      <c r="B77" s="62" t="s">
        <v>172</v>
      </c>
      <c r="C77" s="46" t="s">
        <v>20</v>
      </c>
      <c r="D77" s="49" t="s">
        <v>21</v>
      </c>
      <c r="E77" s="45">
        <v>1</v>
      </c>
      <c r="F77" s="45">
        <v>1.5</v>
      </c>
      <c r="G77" s="66" t="s">
        <v>173</v>
      </c>
      <c r="H77" s="45"/>
      <c r="I77" s="45">
        <v>5</v>
      </c>
      <c r="J77" s="48" t="s">
        <v>121</v>
      </c>
      <c r="K77" s="48" t="s">
        <v>122</v>
      </c>
      <c r="L77" s="46"/>
    </row>
    <row r="78" s="5" customFormat="1" ht="35" customHeight="1" spans="1:12">
      <c r="A78" s="55">
        <v>66</v>
      </c>
      <c r="B78" s="62" t="s">
        <v>174</v>
      </c>
      <c r="C78" s="46" t="s">
        <v>20</v>
      </c>
      <c r="D78" s="49" t="s">
        <v>21</v>
      </c>
      <c r="E78" s="45">
        <v>1</v>
      </c>
      <c r="F78" s="45">
        <v>1</v>
      </c>
      <c r="G78" s="66" t="s">
        <v>175</v>
      </c>
      <c r="H78" s="45"/>
      <c r="I78" s="45">
        <v>31</v>
      </c>
      <c r="J78" s="48" t="s">
        <v>121</v>
      </c>
      <c r="K78" s="48" t="s">
        <v>122</v>
      </c>
      <c r="L78" s="46"/>
    </row>
    <row r="79" s="5" customFormat="1" ht="22" customHeight="1" spans="1:12">
      <c r="A79" s="55" t="s">
        <v>176</v>
      </c>
      <c r="B79" s="38"/>
      <c r="C79" s="38"/>
      <c r="D79" s="39"/>
      <c r="E79" s="31">
        <f>SUM(E80:E84)</f>
        <v>5</v>
      </c>
      <c r="F79" s="31"/>
      <c r="G79" s="40"/>
      <c r="H79" s="31">
        <f>SUM(H80:H84)</f>
        <v>786.6</v>
      </c>
      <c r="I79" s="31">
        <f>SUM(I80:I84)</f>
        <v>0</v>
      </c>
      <c r="J79" s="41"/>
      <c r="K79" s="56"/>
      <c r="L79" s="31"/>
    </row>
    <row r="80" s="5" customFormat="1" ht="45" customHeight="1" spans="1:12">
      <c r="A80" s="30">
        <v>67</v>
      </c>
      <c r="B80" s="51" t="s">
        <v>177</v>
      </c>
      <c r="C80" s="59" t="s">
        <v>20</v>
      </c>
      <c r="D80" s="49" t="s">
        <v>21</v>
      </c>
      <c r="E80" s="45">
        <v>1</v>
      </c>
      <c r="F80" s="45"/>
      <c r="G80" s="52" t="s">
        <v>178</v>
      </c>
      <c r="H80" s="53">
        <v>46</v>
      </c>
      <c r="I80" s="45"/>
      <c r="J80" s="48" t="s">
        <v>23</v>
      </c>
      <c r="K80" s="48" t="s">
        <v>23</v>
      </c>
      <c r="L80" s="46"/>
    </row>
    <row r="81" s="5" customFormat="1" ht="90" customHeight="1" spans="1:12">
      <c r="A81" s="30">
        <v>68</v>
      </c>
      <c r="B81" s="51" t="s">
        <v>179</v>
      </c>
      <c r="C81" s="59" t="s">
        <v>20</v>
      </c>
      <c r="D81" s="49" t="s">
        <v>21</v>
      </c>
      <c r="E81" s="45">
        <v>1</v>
      </c>
      <c r="F81" s="45"/>
      <c r="G81" s="52" t="s">
        <v>180</v>
      </c>
      <c r="H81" s="53">
        <v>543</v>
      </c>
      <c r="I81" s="45"/>
      <c r="J81" s="48" t="s">
        <v>23</v>
      </c>
      <c r="K81" s="48" t="s">
        <v>181</v>
      </c>
      <c r="L81" s="46"/>
    </row>
    <row r="82" s="5" customFormat="1" ht="55" customHeight="1" spans="1:12">
      <c r="A82" s="30">
        <v>69</v>
      </c>
      <c r="B82" s="51" t="s">
        <v>182</v>
      </c>
      <c r="C82" s="59" t="s">
        <v>20</v>
      </c>
      <c r="D82" s="49" t="s">
        <v>21</v>
      </c>
      <c r="E82" s="45">
        <v>1</v>
      </c>
      <c r="F82" s="45"/>
      <c r="G82" s="52" t="s">
        <v>183</v>
      </c>
      <c r="H82" s="53">
        <v>47.32</v>
      </c>
      <c r="I82" s="53"/>
      <c r="J82" s="48" t="s">
        <v>121</v>
      </c>
      <c r="K82" s="48" t="s">
        <v>121</v>
      </c>
      <c r="L82" s="46"/>
    </row>
    <row r="83" s="5" customFormat="1" ht="39" customHeight="1" spans="1:12">
      <c r="A83" s="30">
        <v>70</v>
      </c>
      <c r="B83" s="51" t="s">
        <v>184</v>
      </c>
      <c r="C83" s="59" t="s">
        <v>20</v>
      </c>
      <c r="D83" s="49" t="s">
        <v>21</v>
      </c>
      <c r="E83" s="45">
        <v>1</v>
      </c>
      <c r="F83" s="45"/>
      <c r="G83" s="52" t="s">
        <v>185</v>
      </c>
      <c r="H83" s="53">
        <v>77.48</v>
      </c>
      <c r="I83" s="53"/>
      <c r="J83" s="48" t="s">
        <v>44</v>
      </c>
      <c r="K83" s="48" t="s">
        <v>44</v>
      </c>
      <c r="L83" s="46"/>
    </row>
    <row r="84" s="3" customFormat="1" ht="47" customHeight="1" spans="1:12">
      <c r="A84" s="30">
        <v>71</v>
      </c>
      <c r="B84" s="51" t="s">
        <v>186</v>
      </c>
      <c r="C84" s="59" t="s">
        <v>20</v>
      </c>
      <c r="D84" s="49" t="s">
        <v>21</v>
      </c>
      <c r="E84" s="45">
        <v>1</v>
      </c>
      <c r="F84" s="45"/>
      <c r="G84" s="52" t="s">
        <v>187</v>
      </c>
      <c r="H84" s="45">
        <v>72.8</v>
      </c>
      <c r="I84" s="45"/>
      <c r="J84" s="48" t="s">
        <v>188</v>
      </c>
      <c r="K84" s="48" t="s">
        <v>189</v>
      </c>
      <c r="L84" s="46"/>
    </row>
    <row r="85" s="9" customFormat="1" ht="23" customHeight="1" spans="1:12">
      <c r="A85" s="55" t="s">
        <v>190</v>
      </c>
      <c r="B85" s="55"/>
      <c r="C85" s="55"/>
      <c r="D85" s="60"/>
      <c r="E85" s="31">
        <f t="shared" ref="E85:I85" si="2">E86</f>
        <v>1</v>
      </c>
      <c r="F85" s="31"/>
      <c r="G85" s="61"/>
      <c r="H85" s="31">
        <f t="shared" si="2"/>
        <v>8.4</v>
      </c>
      <c r="I85" s="31">
        <f t="shared" si="2"/>
        <v>0</v>
      </c>
      <c r="J85" s="68"/>
      <c r="K85" s="68"/>
      <c r="L85" s="30"/>
    </row>
    <row r="86" ht="56" customHeight="1" spans="1:12">
      <c r="A86" s="30">
        <v>72</v>
      </c>
      <c r="B86" s="51" t="s">
        <v>191</v>
      </c>
      <c r="C86" s="46" t="s">
        <v>20</v>
      </c>
      <c r="D86" s="49" t="s">
        <v>21</v>
      </c>
      <c r="E86" s="45">
        <v>1</v>
      </c>
      <c r="F86" s="45"/>
      <c r="G86" s="52" t="s">
        <v>192</v>
      </c>
      <c r="H86" s="53">
        <v>8.4</v>
      </c>
      <c r="I86" s="45"/>
      <c r="J86" s="48" t="s">
        <v>23</v>
      </c>
      <c r="K86" s="48" t="s">
        <v>23</v>
      </c>
      <c r="L86" s="46"/>
    </row>
    <row r="87" ht="24" customHeight="1" spans="1:12">
      <c r="A87" s="69" t="s">
        <v>193</v>
      </c>
      <c r="B87" s="69"/>
      <c r="C87" s="69"/>
      <c r="D87" s="69"/>
      <c r="E87" s="69"/>
      <c r="F87" s="69"/>
      <c r="G87" s="69"/>
      <c r="H87" s="69"/>
      <c r="I87" s="69"/>
      <c r="J87" s="69"/>
      <c r="K87" s="69"/>
      <c r="L87" s="69"/>
    </row>
  </sheetData>
  <autoFilter xmlns:etc="http://www.wps.cn/officeDocument/2017/etCustomData" ref="A5:L87" etc:filterBottomFollowUsedRange="0">
    <extLst/>
  </autoFilter>
  <mergeCells count="22">
    <mergeCell ref="A1:D1"/>
    <mergeCell ref="A2:L2"/>
    <mergeCell ref="A3:B3"/>
    <mergeCell ref="E4:F4"/>
    <mergeCell ref="H4:I4"/>
    <mergeCell ref="A6:B6"/>
    <mergeCell ref="A7:B7"/>
    <mergeCell ref="A8:B8"/>
    <mergeCell ref="A12:B12"/>
    <mergeCell ref="A44:B44"/>
    <mergeCell ref="A45:B45"/>
    <mergeCell ref="A50:B50"/>
    <mergeCell ref="A79:B79"/>
    <mergeCell ref="A85:B85"/>
    <mergeCell ref="A87:L87"/>
    <mergeCell ref="C4:C5"/>
    <mergeCell ref="D4:D5"/>
    <mergeCell ref="G4:G5"/>
    <mergeCell ref="J4:J5"/>
    <mergeCell ref="K4:K5"/>
    <mergeCell ref="L4:L5"/>
    <mergeCell ref="A4:B5"/>
  </mergeCells>
  <pageMargins left="0.354166666666667" right="0.354166666666667" top="0.590277777777778" bottom="0.314583333333333" header="0.5" footer="0.118055555555556"/>
  <pageSetup paperSize="9" scale="82" fitToHeight="0" orientation="landscape" horizontalDpi="600"/>
  <headerFooter>
    <oddFooter>&amp;C— &amp;P+1 —</oddFooter>
  </headerFooter>
  <rowBreaks count="2" manualBreakCount="2">
    <brk id="87" max="16383" man="1"/>
    <brk id="88" max="16383" man="1"/>
  </rowBreaks>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叶少</cp:lastModifiedBy>
  <dcterms:created xsi:type="dcterms:W3CDTF">2023-12-20T09:05:00Z</dcterms:created>
  <dcterms:modified xsi:type="dcterms:W3CDTF">2026-06-22T01:25:24Z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CADA1E432DD04BE6925F7A4385A6E548_13</vt:lpwstr>
  </property>
  <property fmtid="{D5CDD505-2E9C-101B-9397-08002B2CF9AE}" pid="3" name="KSOProductBuildVer">
    <vt:lpwstr>2052-12.1.0.26895</vt:lpwstr>
  </property>
  <property fmtid="{D5CDD505-2E9C-101B-9397-08002B2CF9AE}" pid="4" name="CalculationRule">
    <vt:i4>0</vt:i4>
  </property>
</Properties>
</file>