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bookViews>
  <sheets>
    <sheet name="汇总" sheetId="1" r:id="rId1"/>
  </sheets>
  <definedNames>
    <definedName name="_xlnm._FilterDatabase" localSheetId="0" hidden="1">汇总!$A$5:$W$300</definedName>
    <definedName name="_xlnm.Print_Titles" localSheetId="0">汇总!$4:$5</definedName>
    <definedName name="_xlnm.Print_Area" localSheetId="0">汇总!$A$1:$W$300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<sst xmlns="http://schemas.openxmlformats.org/spreadsheetml/2006/main" count="3950" uniqueCount="1180">
  <si>
    <t xml:space="preserve">附件 </t>
  </si>
  <si>
    <t>柳城县2026年度衔接推进乡村振兴项目库新增入库项目申报明细表</t>
  </si>
  <si>
    <t>填报单位：柳城县农业农村局</t>
  </si>
  <si>
    <t>序号</t>
  </si>
  <si>
    <t>备注</t>
  </si>
  <si>
    <t>项目名称</t>
  </si>
  <si>
    <t>项目类型</t>
  </si>
  <si>
    <t>项目子类型</t>
  </si>
  <si>
    <t>项目总投资金额（万元）</t>
  </si>
  <si>
    <t>项目地点</t>
  </si>
  <si>
    <t>项目建设内容</t>
  </si>
  <si>
    <t>计划年度</t>
  </si>
  <si>
    <t>直接受益人数</t>
  </si>
  <si>
    <t>受益总人口数</t>
  </si>
  <si>
    <t>是否贫困村提升工程</t>
  </si>
  <si>
    <t>联农带农富农机制</t>
  </si>
  <si>
    <t>是否增加村集体经济收入</t>
  </si>
  <si>
    <t>是否易地扶贫搬迁后项目</t>
  </si>
  <si>
    <t>主管部门</t>
  </si>
  <si>
    <t>项目实施单位</t>
  </si>
  <si>
    <t>项目负责人</t>
  </si>
  <si>
    <t>联系电话</t>
  </si>
  <si>
    <t>年度资金总额</t>
  </si>
  <si>
    <t>其中：财政拨款（万元）</t>
  </si>
  <si>
    <t>其中：其他资金（万元）</t>
  </si>
  <si>
    <t>年度总体目标</t>
  </si>
  <si>
    <t>柳城县项目合计（279个）</t>
  </si>
  <si>
    <t>一、产业发展项目（156个）</t>
  </si>
  <si>
    <t>（一）到户类产业项目（5个）</t>
  </si>
  <si>
    <t>2026年柳城县螺蛳粉原材料产业补助建设项目</t>
  </si>
  <si>
    <t>产业发展</t>
  </si>
  <si>
    <t>种植业基地</t>
  </si>
  <si>
    <t>柳城县</t>
  </si>
  <si>
    <t>给予豆角、木耳、竹子、螺蛳等螺蛳粉原材料产业种植、养殖及加工基地进行奖补</t>
  </si>
  <si>
    <t>否</t>
  </si>
  <si>
    <t>1、通过土地流转200亩以上增加群众收入，
2、通过财产性收益、增加村集体收入。
3、带动脱贫户务工300人次以上，提高群众收入，4、开展技术培训，提升产业发展水平。</t>
  </si>
  <si>
    <t>柳城县农业农村局</t>
  </si>
  <si>
    <t>兰运龙</t>
  </si>
  <si>
    <t>0772-6646606</t>
  </si>
  <si>
    <t>对5个以上豆角、木耳、竹子、螺蛳等螺蛳粉原材料产业种植、养殖及加工基地进行奖补</t>
  </si>
  <si>
    <t>2026年柳城县以奖代补种植养殖项目（到户以奖代补）</t>
  </si>
  <si>
    <t>种植业基地、养殖业基地</t>
  </si>
  <si>
    <t>发展种植产业25000亩，养殖家禽8000羽，家畜1000头，奖补2155万</t>
  </si>
  <si>
    <t>通过对脱贫对象发展产业开展到户类补贴，受益5000户以上，惠及20000人以上。</t>
  </si>
  <si>
    <t>完成5000户以上脱贫对象补贴发放。</t>
  </si>
  <si>
    <t>2026年脱贫人口小额信贷贴息</t>
  </si>
  <si>
    <t>小额信贷贴息</t>
  </si>
  <si>
    <t>脱贫人口积极申请脱贫人口小额贷款，解决脱贫人口产业发展项目资金需求，财政资金给予贴息，减轻脱贫人口负担，增加收入。</t>
  </si>
  <si>
    <t>使脱贫人口获得脱贫人口小额信贷后财政给予贴息，增加脱贫人口收入</t>
  </si>
  <si>
    <t>张笛</t>
  </si>
  <si>
    <t>0772-7611187</t>
  </si>
  <si>
    <t>使1210户脱贫人口贷款得到贴息保障</t>
  </si>
  <si>
    <t>柳城县脱贫人口小额信贷风险补偿金</t>
  </si>
  <si>
    <t>风险补偿金</t>
  </si>
  <si>
    <t>脱贫人口小额信贷风险补偿</t>
  </si>
  <si>
    <t>使脱贫人口获得脱贫人口小额信贷得到风险补偿保障</t>
  </si>
  <si>
    <t>保障1210户脱贫人口小额信贷偿还能力</t>
  </si>
  <si>
    <t>2026年柳城县油茶产业发展项目（奖补类）</t>
  </si>
  <si>
    <t>油茶“双千”计划补助</t>
  </si>
  <si>
    <t>各乡镇脱贫户、监测户、村集体或新型经营主体2023-2026年种植良种油茶项目补助（其中2023-2024年种植面积5000亩，补助标准500元/亩；2025年种植面积2000亩，补助标准1500元/亩）</t>
  </si>
  <si>
    <t>群众或者村集体通过出租林地可以获得租金，油茶经营种植者发展油茶产业用工需求量大，能缓解农村剩余劳动力就业问题，通过就近务工增加。油茶成林后种植户每年能获得持续稳定的收入。</t>
  </si>
  <si>
    <t>柳城县自然资源和规划局</t>
  </si>
  <si>
    <t>郭春云</t>
  </si>
  <si>
    <t>0772-7616903</t>
  </si>
  <si>
    <t>向2023年以来全县各乡镇脱贫户、监测户、村集体或新型经营主体等油茶种植户，发放产业补助550万元。</t>
  </si>
  <si>
    <t>（二）经营性产业项目（5个）</t>
  </si>
  <si>
    <t>社冲乡腐竹加工厂项目</t>
  </si>
  <si>
    <t>加工业</t>
  </si>
  <si>
    <t>洛文村</t>
  </si>
  <si>
    <t>新建占地1600平方米的钢架棚结构加工厂房1个，高9米，及配套设施。</t>
  </si>
  <si>
    <t>是</t>
  </si>
  <si>
    <t>1.对农户提供种植技术指导或培训；2.解决20人次就业务工问题。3.带动农产品购销。</t>
  </si>
  <si>
    <t>社冲乡人民政府</t>
  </si>
  <si>
    <t>覃晴</t>
  </si>
  <si>
    <t>0772-2465977</t>
  </si>
  <si>
    <t>建成生产加工大棚面积1600平方米，解决20人次就业务工，对农户提供种植技术指导或培训。</t>
  </si>
  <si>
    <t>社冲乡食用菌示范基地建设二期(菌丸加工厂项目)</t>
  </si>
  <si>
    <t>产业园（区）</t>
  </si>
  <si>
    <t>社冲村</t>
  </si>
  <si>
    <t>建设食用菌示范基地二层菌丸加工厂房车间950平方米，及配套设施设备。</t>
  </si>
  <si>
    <t>1.增加村集体经济收入；2.提供就业岗位30个；3.提供群众加工技术培训4、土地流转。</t>
  </si>
  <si>
    <t>韦柳园</t>
  </si>
  <si>
    <t>建成建设食用菌示范基地二层加工厂房车间950平方米，及配套设施。增加村集体经济收入，解决30人次就业务工问题，提供群众加工技术培训。</t>
  </si>
  <si>
    <t>社冲乡冲江村农产品分拣车间项目</t>
  </si>
  <si>
    <t>冲江村</t>
  </si>
  <si>
    <t>新建建筑面积1000平方米的钢架棚结构农产品分拣车间一座，其中500平方米的农产品分拣车间，200立方米的冷藏车间，及配套设施；</t>
  </si>
  <si>
    <t>建成农产品分拣车间面积1000平方米，解决20人次就业务工，对农户提供种植技术指导或培训，带动农产品购销。</t>
  </si>
  <si>
    <t>六塘镇肯社村桥圩屯蚕房设施建设项目</t>
  </si>
  <si>
    <t>养殖业基地</t>
  </si>
  <si>
    <t>肯社村</t>
  </si>
  <si>
    <t>建设约800平方米蚕房钢结构一栋，及配套设施等。</t>
  </si>
  <si>
    <t>建设期间带动周边群众务工收入，项目完成后，增加村集体经济收入，带动群众务工就业，增加农户收入，通过技术扶持，提高农户产业发展水平，打造养殖基地，促进产业发展。</t>
  </si>
  <si>
    <t>六塘镇人民政府</t>
  </si>
  <si>
    <t>郭琳</t>
  </si>
  <si>
    <t>0772-7711213</t>
  </si>
  <si>
    <t>群众积极参与，共建共享惠民工程。招商引商，带动片区活力，释放劳动力。</t>
  </si>
  <si>
    <t>太平镇江头村生猪养殖基地项目</t>
  </si>
  <si>
    <t>新型农村集体经济发展项目</t>
  </si>
  <si>
    <t>江头村</t>
  </si>
  <si>
    <t>利用设施农用地7.47亩（4980平方米），新建生猪养殖棚2个（钢架结构、单层），及料塔、化粪池等配套设施。</t>
  </si>
  <si>
    <t>太平镇人民政府</t>
  </si>
  <si>
    <t>韦俏爽</t>
  </si>
  <si>
    <t>0772-7051213</t>
  </si>
  <si>
    <t>建成建设生猪养殖基地4980平方米，及配套设施。增加村集体经济收入，受益农户、人口1175，提供群众加工技术培训。</t>
  </si>
  <si>
    <t>（三）产业配套设施建设(146个)</t>
  </si>
  <si>
    <t>大埔镇三塘村六元屯千亩油茶产业示范基地道路硬化项目（二期）</t>
  </si>
  <si>
    <t>三塘村</t>
  </si>
  <si>
    <t>产业道路硬化600米，宽4米,厚20厘米，包含路基、排水、涵洞、护栏等并合理设置错车道。</t>
  </si>
  <si>
    <t>项目建成后，进一步提升基地开发建设便利性，提升基地管护水平，增强基地质量，提高油茶产量，增加群众收入。</t>
  </si>
  <si>
    <t>大埔镇人民政府</t>
  </si>
  <si>
    <t>罗杰文</t>
  </si>
  <si>
    <t>0772-7618226</t>
  </si>
  <si>
    <t>硬化产业道路600米，建成后进一步提升基地开发建设便利性，提升基地管护水平，增强基地质量，提高油茶产量，增加群众收入。</t>
  </si>
  <si>
    <t>柳城县2026年少数民族发展资金-冲脉镇大要村冲团屯村前甘蔗产业基地道路建设项目</t>
  </si>
  <si>
    <t>大要村</t>
  </si>
  <si>
    <t>建设硬化道路长1000米，路面宽3.5米，厚0.2米，路基、路肩等</t>
  </si>
  <si>
    <t>本项目通过硬化甘蔗产业基地道路，直接降低60户农户（含脱贫户12户）的甘蔗运输成本和损耗。道路畅通后将极大便利机械化作业，提升甘蔗单产，同时为发展特色种植，形成“基础设施改善-生产效率提升-产业稳步发展-农民持续增收”的长效带动机制。</t>
  </si>
  <si>
    <t>柳城县委统战部</t>
  </si>
  <si>
    <t>吴凯文</t>
  </si>
  <si>
    <t>0772-7612400</t>
  </si>
  <si>
    <t>完成1公里产业道路建设,解决贫困地60户211人（其中脱贫户12户56人）出入主要产业区行路难问题，提高脱贫地区农业生产效率和利于农民增收。</t>
  </si>
  <si>
    <t>柳城县2026年少数民族发展资金-冲脉镇米村村斗村屯甘蔗产业基地道路建设项目</t>
  </si>
  <si>
    <t>米村村</t>
  </si>
  <si>
    <t>项目实施将彻底解决斗村屯130户农户（含脱贫户13户）长期面临的“运输难”问题，预计可为500亩甘蔗地每年节约运输成本数万元。道路硬化后有利于推动土地流转和甘蔗产业规模化发展，形成“路通业兴”的良性循环，直接带动451人稳定增收，巩固脱贫成果。</t>
  </si>
  <si>
    <t>完成1公里产业道路建设,解决脱贫地区130户451人（其中脱贫户13户42人）出入主要产业区行路难问题，提高脱贫地区农业生产效率和利于农民增收。</t>
  </si>
  <si>
    <t>柳城县2026年少数民族发展资金-寨隆镇鸡楼村鸡楼屯上坡至洪沼甘蔗产业基地建设项目</t>
  </si>
  <si>
    <t>鸡楼村</t>
  </si>
  <si>
    <t>新建道路硬化长1500米、宽3.5米、厚度0.2米，挡土墙、涵管等</t>
  </si>
  <si>
    <t>改善鸡楼屯的生产生活条件，促进产业发展，方便群众出行</t>
  </si>
  <si>
    <t>解决鸡楼屯出入通车问题，改善220户795人出行水平。</t>
  </si>
  <si>
    <t>柳城县2026年少数民族发展资金-龙头镇田厂村网山养猪场至牛庙塘三叉路口甘蔗产业基地产业道路建设项目</t>
  </si>
  <si>
    <t>田厂村</t>
  </si>
  <si>
    <t>道路硬化长约750米，宽约3.5米，厚0.2米，包括路基、路面、路肩、涵洞等</t>
  </si>
  <si>
    <t>群众积极参与，投工投劳。提升生产运输效率，解决群857人出行问题。</t>
  </si>
  <si>
    <t>田厂村产业道路硬化项目建成后，解决群众857人出行问题。</t>
  </si>
  <si>
    <t>柳城县2026年少数民族发展资金-凤山镇大塘村大塘屯全龙至孟村三脚岭甘蔗产业基地道路建设项目</t>
  </si>
  <si>
    <t>大塘村</t>
  </si>
  <si>
    <t>建设内容为长1200米，硬化路面宽3.5米，厚度0.2米，挡土墙建设长50米，涵管三个、路肩、会车台等。</t>
  </si>
  <si>
    <t>群众积极参与，项目建成后，改善生产生活条件，促进产业发展，实现农民增收增产。</t>
  </si>
  <si>
    <t>项目收益235户735人，其中脱贫户23户75人，改善农村基础设施方面群众生产生活出行。</t>
  </si>
  <si>
    <t>柳城县2026年少数民族发展资金-凤山镇南丹村西门崖屯村背至勒马屯莲藕塘甘蔗产业基地道路建设项目</t>
  </si>
  <si>
    <t>南丹村</t>
  </si>
  <si>
    <t>硬化道路长960米，硬化路面宽4.0米，厚0.2米，1个转车台，1个涵管、路肩等。</t>
  </si>
  <si>
    <t>项目受益170户620人，其中脱贫户10户23人，改善农村生产条件，带动产业发展，增加农民收入。</t>
  </si>
  <si>
    <t>柳城县2026年少数民族发展资金-六塘镇肯社村禄村屯甘蔗产业配套设施建设项目</t>
  </si>
  <si>
    <t>改善道路，硬化道路长900米，宽4米，厚0.2米</t>
  </si>
  <si>
    <t>项目带动群众参与，路通业兴，精准带贫增收致富。产业覆盖的甘蔗面积450亩。建成后，解决835人出行、产业交通难题</t>
  </si>
  <si>
    <t>肯社村产业道路硬化项目建成后，解决835名群众出行和农产品运输难题。</t>
  </si>
  <si>
    <t>柳城县2026年少数民族发展资金—古砦仫佬族乡大户村大莫屯水稻产业基地道路建设项目</t>
  </si>
  <si>
    <t>大户村</t>
  </si>
  <si>
    <t>修建水稻产业道路1500米，宽3.5米，厚0.2米，路肩0.5米。</t>
  </si>
  <si>
    <t>群众积极参与、改善生活生产条件、提高生活质量，项目建成后解决群众通行难问题</t>
  </si>
  <si>
    <t>完成1500m产业道路修建。</t>
  </si>
  <si>
    <t>柳城县2026年少数民族发展资金-古砦仫佬族乡龙美村中团屯优质稻产业基地道路硬化建设项目</t>
  </si>
  <si>
    <t>龙美村</t>
  </si>
  <si>
    <t>修建优质稻产业道路350米，宽3.5米，厚0.2米，路肩0.5米。</t>
  </si>
  <si>
    <t>完成350m产业道路修建。</t>
  </si>
  <si>
    <t>柳城县2026年少数民族发展资金-古砦仫佬族乡泗巷村古旭屯甘蔗产业基地道路建设项目</t>
  </si>
  <si>
    <t>泗巷村</t>
  </si>
  <si>
    <t>产业路硬化长800米，宽4米，厚0.2米，路基、路肩</t>
  </si>
  <si>
    <t>完成800m产业道路修建。</t>
  </si>
  <si>
    <t>柳城县2026年少数民族发展资金-古砦仫佬族乡龙美村上陆屯优质稻产业基地道路硬化建设项目</t>
  </si>
  <si>
    <t>修建甘蔗产业道路300米，宽3.5米，厚0.2米，路肩0.5米。</t>
  </si>
  <si>
    <t>完成300m产业道路修建。</t>
  </si>
  <si>
    <t>柳城县2026年少数民族发展资金-沙埔镇杨家山顶屯到太平路甘蔗产业配套设施建设项目</t>
  </si>
  <si>
    <t>大安村</t>
  </si>
  <si>
    <t>硬化道路1.5公里，宽3.5米，厚0.2米，包括路基、路面、路肩、水沟涵洞、挡土墙等</t>
  </si>
  <si>
    <t>通过修建道路能解决杨家山顶屯、老山顶屯等900人的农作物运输及耕种问题，增加农民收入。</t>
  </si>
  <si>
    <t>通过项目建设，完成1.5公里道路硬化，解决杨家山顶屯、老山顶屯等900人的农作物运输及耕种问题，增加农民收入。</t>
  </si>
  <si>
    <t>柳城县2026年少数民族发展资金-沙埔镇古仁村鸡母岭、平安土屯冲田优质稻产业道路硬化项目</t>
  </si>
  <si>
    <t>古仁村</t>
  </si>
  <si>
    <t>硬化道路长0.5公里，宽3.5米，厚0.2米， 包括路基、路面、路肩、水沟涵洞、挡土墙等</t>
  </si>
  <si>
    <t>群众积极参与，古仁村鸡母岭平安土屯冲田产业道路硬化项目建成后，解决350人出行农业生产困难问题</t>
  </si>
  <si>
    <t>该项目建成后完善了平安土屯的基础设施建设，促进产业发展或方面群众出行，巩固脱贫成效。</t>
  </si>
  <si>
    <t>冲脉镇冲脉社区冲脉屯水稻产业道路硬化</t>
  </si>
  <si>
    <t>冲脉社区</t>
  </si>
  <si>
    <t>建设硬化道路长1200米，路面宽3.5米，厚0.2米，路基、路肩等</t>
  </si>
  <si>
    <t>本项目针对冲脉社区旱改水项目区及周边200余亩农田、甘蔗地，道路硬化将极大改善792户农户（含脱贫户2户）的农业生产条件。有利于农业作业的运输，降低劳动强度，提高生产效益，巩固粮食主导产业地位</t>
  </si>
  <si>
    <t>冲脉镇人民政府</t>
  </si>
  <si>
    <t>黄城</t>
  </si>
  <si>
    <t>0772-7741105</t>
  </si>
  <si>
    <t>完成1.2公里产业道路建设,解决贫困地792户1852人（其中脱贫户2户7人）出入主要产业区行路难问题，提高脱贫地区农业生产效率和利于农民增收。</t>
  </si>
  <si>
    <t>冲脉镇米村村米村屯水稻产业道路硬化</t>
  </si>
  <si>
    <t>建设硬化道路长1100米，路面宽3.5米，厚0.2米，路基、路肩等</t>
  </si>
  <si>
    <t>项目通过硬化米村屯水稻产业路，直接服务200亩水稻田的机械化耕作和粮食运输，解决181户农户（含脱贫户13户）的耕作困难问题。可降低水稻生产成本，提高种粮积极性，保障粮食安全，同时为稻田综合种养提供便利，建立“粮田通路-降本增效-稳粮增收”的良性机制。</t>
  </si>
  <si>
    <t>完成1.1公里产业道路建设,解决脱贫地区181户692人（其中脱贫户13户37人）出入主要产业区行路难问题，提高脱贫地区农业生产效率和利于农民增收。</t>
  </si>
  <si>
    <t>冲脉镇大要村大奋屯甘蔗产业道路硬化</t>
  </si>
  <si>
    <t>本项目通过建设大奋屯农田产业路，有效解决120亩水稻和300亩其他作物（如甘蔗）的运输难题，直接惠及82户农户（含脱贫户22户）。道路硬化有利于推广农业机械化，提高粮食和经济作物的种植效益，降低因道路不畅导致的隐性成本，促进群众增收。</t>
  </si>
  <si>
    <t>完成1公里产业道路建设,解决贫困地82户291人（其中脱贫户22户63人）出入主要产业区行路难问题，提高脱贫地区农业生产效率和利于农民增收。</t>
  </si>
  <si>
    <t>冲脉镇指挥村贡山屯甘蔗产业道路硬化</t>
  </si>
  <si>
    <t>指挥村</t>
  </si>
  <si>
    <t>建设硬化道路长1200米，路面宽3.5米，厚0.2米，路基、路肩、会车台等</t>
  </si>
  <si>
    <t>本项目通过建设贡山屯产业路，直接打通几百亩甘蔗的运输“最后一公里”，预计可为125户种植户（含脱贫户4户）每吨甘蔗节约运费成本，形成“产业路+甘蔗产业+农户”的紧密利益联结机制。</t>
  </si>
  <si>
    <t>完成1.2公里产业道路建设,解决贫困地125户428人（其中脱贫户4户14人）出入主要产业区行路难问题，提高脱贫地区农业生产效率和利于农民增收。</t>
  </si>
  <si>
    <t>冲脉镇指挥村大伍屯洛发至大伍水库甘蔗产业道路硬化</t>
  </si>
  <si>
    <t>建设硬化道路长800米，路面宽3.5米，厚0.2米，路基、路肩等</t>
  </si>
  <si>
    <t>本项目通过硬化洛发至大伍水库的甘蔗产业路剩余未硬化路面，直接服务300亩甘蔗地的运输和管护工作，解决309户农户（含脱贫户20户）的实际困难。道路畅通有利于糖厂车辆进场收购，减少中间环节，保障蔗农利益，巩固甘蔗支柱产业。</t>
  </si>
  <si>
    <t>完成0.8公里产业道路建设,解决贫困地309户1105人（其中脱贫户20户69人）出入主要产业区行路难问题，提高脱贫地区农业生产效率和利于农民增收。</t>
  </si>
  <si>
    <t>冲脉镇冲脉村瑞村屯白坭塘至鬼坝甘蔗产业道路硬化</t>
  </si>
  <si>
    <t>冲脉村</t>
  </si>
  <si>
    <t>建设硬化产业道路长1000米，路面宽3.5米，厚0.2米，路基、路肩等</t>
  </si>
  <si>
    <t>项目通过建设甘蔗产业道路，重点解决“白坭塘至鬼坝”片区蔗田交通不便问题，有效遏制耕地抛荒，恢复土地生产能力。项目将直接改善301户农户（含脱贫户50户）的生产条件，降低生产成本，建立“交通便捷-群众复耕-带动增收”的带农机制。</t>
  </si>
  <si>
    <t>完成1公里蔗田产业道路建设,解决脱贫地区301户1038人（其中脱贫户50户180人）主要产业区用水排水灌溉难问题，提高脱贫地区农业生产效率和利于农民增收。</t>
  </si>
  <si>
    <t>冲脉镇冲脉村瑞村屯大塘至黄村屯、龙村屯甘蔗产业道路硬化</t>
  </si>
  <si>
    <t>项目通过建设瑞村屯产业路，直接服务700亩农作物（甘蔗等）的运输，为301户农户（含脱贫户50户）提供便捷、低成本的运输通道。可显著提升农业生产效率，降低生产资料运输成本，形成“通路-降本-增效-富民”的长效机制。</t>
  </si>
  <si>
    <t>完成1公里产业道路建设,解决贫困地301户1038人（其中脱贫户50户180人）出入主要产业区行路难问题，提高脱贫地区农业生产效率和利于农民增收。</t>
  </si>
  <si>
    <t>冲脉镇冲脉社区冲脉屯甘蔗产业道路硬化</t>
  </si>
  <si>
    <t>建设硬化道路长815米，路面宽3.5米，厚0.2米，路基、路肩等</t>
  </si>
  <si>
    <t>项目针对冲脉屯甘蔗及特色产业运输需求，建设专用产业路，降低农产品无损运输损耗，直接保障119户农户（含脱贫户5户）的收益。同时，便利的交通有助于发展休闲采摘、农旅融合等新业态，拓展增收渠道，建立“特色产业-配套设施-多元增收”的富农机制。</t>
  </si>
  <si>
    <t>完成0.815公里产业道路建设,解决贫困地119户406人（其中脱贫户5户8人）出入主要产业区行路难问题，提高脱贫地区农业生产效率和利于农民增收。</t>
  </si>
  <si>
    <t>冲脉镇米村村长山屯村西边甘蔗产业道路硬化</t>
  </si>
  <si>
    <t>建设硬化道路长850米，路面宽3.5米，厚0.2米，路基、路肩，涵管等</t>
  </si>
  <si>
    <t>项目通过建设产业路，综合解决长山屯131户农户（含脱贫户9户）的出行需求。产业路直接服务于甘蔗运输保障了人员车辆安全，综合改善生产生活条件，提升抗灾能力，为农业产业健康发展保驾护航。</t>
  </si>
  <si>
    <t>完成0.85公里产业道路硬化,解决脱贫地区131户448人（其中脱贫户9户35人）出入主要产业区行路难问题，提高脱贫地区农业生产效率和利于农民增收。</t>
  </si>
  <si>
    <t>大埔镇洛崖社区山咀屯枫树脚甘蔗产业道路硬化工程</t>
  </si>
  <si>
    <t>洛崖社区</t>
  </si>
  <si>
    <t>硬化产业道路（包括涵管）长约1000米，宽3米，厚0.2米.</t>
  </si>
  <si>
    <t>群众积极参与，推动经济发展，增加群众经济收入。</t>
  </si>
  <si>
    <t>项目建成后，带动周边甘蔗200余亩，水稻100余亩，方便生产运输，涉及226户1305人产业发展，增加群众收入。</t>
  </si>
  <si>
    <t>凤山镇旧县村桥头屯甘蔗产业道路硬化项目</t>
  </si>
  <si>
    <t>旧县村</t>
  </si>
  <si>
    <t>硬化道路长450米，宽4米，厚0.2米，含路肩。</t>
  </si>
  <si>
    <t>凤山镇人民政府</t>
  </si>
  <si>
    <t>黄鑫祥</t>
  </si>
  <si>
    <t>0772-7911213</t>
  </si>
  <si>
    <t>项目受益173人，改善农村生产条件，带动产业发展，增加农民收入。</t>
  </si>
  <si>
    <t>凤山镇大湾村六贡屯至水汶甘蔗产业道路硬化项目</t>
  </si>
  <si>
    <t>大湾村</t>
  </si>
  <si>
    <t>道路硬化500米长，4.5米宽，厚度0.2米。</t>
  </si>
  <si>
    <t>项目受益232人，改善农村生产条件，带动产业发展，增加农民收入。</t>
  </si>
  <si>
    <t>凤山镇大湾村长旦屯引龙岭头至长岭田洞水稻产业道路建设项目</t>
  </si>
  <si>
    <t>硬化道路长750米，宽3.5米，厚度0.2米。</t>
  </si>
  <si>
    <t>项目受益355人，改善农村生产条件，带动产业发展，增加农民收入。</t>
  </si>
  <si>
    <t>凤山镇大湾村邦塘屯双高基地甘蔗产业道路建设项目</t>
  </si>
  <si>
    <t>邦塘屯道路硬化长1000米，宽4米，厚度0.2米。</t>
  </si>
  <si>
    <t>项目受益320人，改善农村生产条件，带动产业发展，增加农民收入。</t>
  </si>
  <si>
    <t>寨隆镇更祥村念日屯村背至辣椒洞甘蔗产业道路硬化</t>
  </si>
  <si>
    <t>更祥村</t>
  </si>
  <si>
    <t>新建道路硬化长760米、宽3.5米、厚度0.2米，挡土墙、涵管等</t>
  </si>
  <si>
    <t>改善念日屯的生产生活条件，促进产业发展，方便群众出行</t>
  </si>
  <si>
    <t>寨隆镇人民政府</t>
  </si>
  <si>
    <t>佟永恒</t>
  </si>
  <si>
    <t>0772-3425826</t>
  </si>
  <si>
    <t>完成硬化道路760米，提高甘蔗产业生产效率和利于农民增收。</t>
  </si>
  <si>
    <t>寨隆镇寨隆村仲村屯洗衣池至石场路甘蔗产业道路硬化</t>
  </si>
  <si>
    <t>寨隆村</t>
  </si>
  <si>
    <t>新建道路硬化长850米、宽3.5米、厚度0.2米，挡土墙、涵管等</t>
  </si>
  <si>
    <t>改善仲村屯的生产生活条件，促进产业发展，方便群众出行</t>
  </si>
  <si>
    <t>完成硬化道路850米，提高甘蔗产业生产效率和利于农民增收。</t>
  </si>
  <si>
    <t>寨隆镇下尧村龙旦屯至下尧屯甘蔗产业道路硬化</t>
  </si>
  <si>
    <t>下尧村</t>
  </si>
  <si>
    <t>新建道路硬化长1100米、宽3.5米、厚度0.2米，挡土墙、涵管等</t>
  </si>
  <si>
    <t>改善龙旦屯的生产生活条件，促进产业发展，方便群众出行</t>
  </si>
  <si>
    <t>完成硬化道路1100米，提高甘蔗产业生产效率和利于农民增收。</t>
  </si>
  <si>
    <t>寨隆镇独石村山庄屯村头牛路至背翁甘蔗产业道路硬化</t>
  </si>
  <si>
    <t>独石村</t>
  </si>
  <si>
    <t>新建道路硬化长1000米、宽3.5米、厚度0.2米，挡土墙、涵管等</t>
  </si>
  <si>
    <t>改善山庄屯的生产生活条件，促进产业发展，方便群众出行</t>
  </si>
  <si>
    <t>完成硬化道路1000米，提高甘蔗产业生产效率和利于农民增收。</t>
  </si>
  <si>
    <t>寨隆镇下寨村毛村屯环村甘蔗产业道路硬化</t>
  </si>
  <si>
    <t>下寨村</t>
  </si>
  <si>
    <t>改善毛村屯的生产生活条件，促进产业发展，方便群众出行</t>
  </si>
  <si>
    <t>寨隆镇更祥村炉村屯村背至社区老街甘蔗产业道路硬化</t>
  </si>
  <si>
    <t>新建道路硬化长1050米、宽3.5米、厚度0.2米，挡土墙60、涵管等</t>
  </si>
  <si>
    <t>改善炉村屯的生产生活条件，促进产业发展，方便群众出行</t>
  </si>
  <si>
    <t>完成硬化道路1050米，提高甘蔗产业生产效率和利于农民增收。</t>
  </si>
  <si>
    <t>寨隆镇更祥村黄垌屯新桥至村头鱼塘甘蔗产业道路硬化</t>
  </si>
  <si>
    <t>新建道路硬化长800米、宽3.5米、厚度0.2米，挡土墙、涵管等</t>
  </si>
  <si>
    <t>改善黄垌屯的生产生活条件，促进产业发展，方便群众出行</t>
  </si>
  <si>
    <t>完成硬化道路800米，提高甘蔗产业生产效率和利于农民增收。</t>
  </si>
  <si>
    <t>寨隆镇下寨村土宿屯西边至龙善甘蔗产业道路硬化</t>
  </si>
  <si>
    <t>改善土宿屯的生产生活条件，促进产业发展，方便群众出行</t>
  </si>
  <si>
    <t>寨隆镇鸡楼村六岭屯老村至主干道甘蔗产业道带路硬化</t>
  </si>
  <si>
    <t>新建道路硬化长1150米、宽3.5米、厚度0.2米，挡土墙、涵管等</t>
  </si>
  <si>
    <t>改善六岭屯的生产生活条件，促进产业发展，方便群众出行。</t>
  </si>
  <si>
    <t>完成硬化道路1150米，提高甘蔗产业生产效率和利于农民增收。</t>
  </si>
  <si>
    <t>寨隆镇独石村独石屯至山庄屯甘蔗产业道路硬化</t>
  </si>
  <si>
    <t>改善独石屯的生产生活条件，促进产业发展，方便群众出行</t>
  </si>
  <si>
    <t>寨隆镇独石村安居屯可以至马头路甘蔗产业道路硬化</t>
  </si>
  <si>
    <t>新建道路硬化长600米、宽3.5米、厚度0.2米，挡土墙、涵管等</t>
  </si>
  <si>
    <t>改善安居屯的生产生活条件，促进产业发展，方便群众出行</t>
  </si>
  <si>
    <t>完成硬化道路600米，提高甘蔗产业生产效率和利于农民增收。</t>
  </si>
  <si>
    <t>寨隆镇寨隆村洞岩屯村头至铁路桥甘蔗产业道路硬化</t>
  </si>
  <si>
    <t>改善洞岩屯的生产生活条件，促进产业发展，方便群众出行</t>
  </si>
  <si>
    <t>寨隆镇下尧村龙善屯甘蔗保护区产业道路硬化</t>
  </si>
  <si>
    <t>新建道路硬化长850米、宽3.5米、厚度0.2米，挡土墙100米、涵管等</t>
  </si>
  <si>
    <t>改善龙善屯的生产生活条件，促进产业发展，方便群众出行</t>
  </si>
  <si>
    <t>沙埔镇长隆村拱桥至同裕屯芦笋基地产业道路硬化</t>
  </si>
  <si>
    <t>长隆村</t>
  </si>
  <si>
    <t>硬化道路长1.7公里，宽3.5米，厚0.2米， 包括路基、路面、路肩、水沟涵洞、挡土墙等</t>
  </si>
  <si>
    <t>通过修建道路能解决拱桥、同裕屯800人的农作物运输及耕种问题，增加农民收入。</t>
  </si>
  <si>
    <t>沙埔镇人民政府</t>
  </si>
  <si>
    <t>黄超云</t>
  </si>
  <si>
    <t>0772-7011413</t>
  </si>
  <si>
    <t>该项目建成后完善了拱桥至同裕屯的基础设施建设，促进芦笋产业发展及方面群众出行，巩固脱贫成效。</t>
  </si>
  <si>
    <t>沙埔镇古仁村罗陈家屯太冲田优质稻产业道路硬化</t>
  </si>
  <si>
    <t>群众积极参与，古仁村罗陈家屯太冲田产业道路硬化项目建成后，解决168人出行、农作物运输及耕种问题，增加农民收入。</t>
  </si>
  <si>
    <t>该项目建成后完善了罗陈家屯的基础设施建设，促进产业发展或方面群众出行，巩固脱贫成效。</t>
  </si>
  <si>
    <t>沙埔镇沙埔村潭竹屯甘蔗产业道路</t>
  </si>
  <si>
    <t>沙埔村</t>
  </si>
  <si>
    <t>硬化道路1.7公里，宽3.5米，厚0.2米，包括路基、路面、路肩、水沟涵洞、挡土墙等</t>
  </si>
  <si>
    <t>通过修建道路能解决潭竹屯580人的农作物运输及耕种问题，增加农民收入。</t>
  </si>
  <si>
    <t>该项目建成后完善了潭竹屯的基础设施建设，促进产业发展或方面群众出行，巩固脱贫成效。</t>
  </si>
  <si>
    <t>沙埔镇上雷村上榴屯至下榴屯甘蔗产业产业道路</t>
  </si>
  <si>
    <t>上雷村</t>
  </si>
  <si>
    <t>硬化道路长0.95公里，宽3.5米，厚0.2米，包括路基、路面、路肩、水沟涵洞、挡土墙、错车道等</t>
  </si>
  <si>
    <t>群众积极参与、改善生活生产条件、提高生活质量，项目建成后解决1000人农产品生产和运输问题</t>
  </si>
  <si>
    <t>该项目硬化路面长0.95公里项目建成后完善了上榴屯、下榴屯产业的基础设施建设，促进产业发展或方面群众出行，巩固脱贫成效。</t>
  </si>
  <si>
    <t>沙埔镇碑田村新潭景屯、老潭景屯、碑田屯甘蔗产业道路</t>
  </si>
  <si>
    <t>碑田村</t>
  </si>
  <si>
    <t>硬化道路长1.1公里，宽3.5米，厚0.2米，包括路基、路面、路肩、水沟涵洞、挡土墙、错车道等</t>
  </si>
  <si>
    <t>群众积极参与、改善生活生产条件、提高生活质量，项目建成后解决591人农产品生产和运输问题</t>
  </si>
  <si>
    <t>该项目建成后完善了新谭景、老谭景、碑田屯的基础设施建设，促进产业发展或方面群众出行，巩固脱贫成效。</t>
  </si>
  <si>
    <t>沙埔镇长隆村水美屯甘蔗产业道路</t>
  </si>
  <si>
    <t>硬化道路长0.6公里，宽3.5米，厚0.2米，包括路基、路面、路肩、水沟涵洞、挡土墙、错车道等</t>
  </si>
  <si>
    <t>通过修建道路能解决水美屯395人的农作物运输及耕种问题，增加农民收入。</t>
  </si>
  <si>
    <t>通过项目建设能解决水美屯屯395人的农作物运输及耕种问题，增加农民收入。</t>
  </si>
  <si>
    <t>六塘镇黄冲村大朝屯甘蔗产业道路硬化</t>
  </si>
  <si>
    <t>黄冲村</t>
  </si>
  <si>
    <t>硬化道路长1000米，路面4.5米，厚0.2米，路肩各0.5米。</t>
  </si>
  <si>
    <t>项目带动群众参与，路通业兴，精准带贫增收致富。产业覆盖的甘蔗面积450亩，水稻300亩，桑叶70亩。建成后，解决1800人出行、产业交通难题</t>
  </si>
  <si>
    <t>黄冲村产业道路硬化项目建成后，解决1800名群众出行和农产品运输难题。</t>
  </si>
  <si>
    <t>六塘镇拉燕村冲聋至上乐寨甘蔗道路硬化</t>
  </si>
  <si>
    <t>拉燕村</t>
  </si>
  <si>
    <t>硬化路面长800米、路面宽4米、厚20厘米，压实砂石基层厚10厘米；两边培路肩宽各0.5米；合理设置涵洞、边沟、错车道等</t>
  </si>
  <si>
    <t>项目带动群众参与，路通业兴，精准带贫增收致富。产业覆盖的甘蔗面积400亩。建成后，解决1100人出行、产业交通难题</t>
  </si>
  <si>
    <t>拉燕村产业道路硬化项目建成后，解决1100名群众出行和农产品运输难题。</t>
  </si>
  <si>
    <t>古砦仫佬族乡泗巷村古旭屯优质稻产业道路硬化建设项目</t>
  </si>
  <si>
    <t>产业路硬化长800米，宽3.5米，厚0.2米，路基、路肩。</t>
  </si>
  <si>
    <t>古砦仫佬族乡人民政府</t>
  </si>
  <si>
    <t>全新结</t>
  </si>
  <si>
    <t>0772-7611213</t>
  </si>
  <si>
    <t>完成修建产业路硬化800m，解决群众通行难问题。</t>
  </si>
  <si>
    <t>古砦仫佬族乡龙袍村小王屯优质稻产业道路硬化建设项目</t>
  </si>
  <si>
    <t>龙袍村</t>
  </si>
  <si>
    <t>新建产业路长800米，宽3.5米，厚0.2米，路基、路肩、错车台等</t>
  </si>
  <si>
    <t>古砦仫佬族乡龙美村中团屯优质稻产业道路硬化建设项目</t>
  </si>
  <si>
    <t>新建硬化道路330米，宽3.5米，厚0.2米，路基、路肩、错车台等。</t>
  </si>
  <si>
    <t>完成修建产业路硬化330m，解决群众通行难问题。</t>
  </si>
  <si>
    <t>古砦仫佬族乡古砦村古砦街屯优质稻产业道路建设项目</t>
  </si>
  <si>
    <t>古砦村</t>
  </si>
  <si>
    <t>产业道路长1500米，宽3.5米，道路两侧0.5米宽，高0.5m挡土墙</t>
  </si>
  <si>
    <t>完成修建产业路硬化1500m，解决群众通行难问题。</t>
  </si>
  <si>
    <t>古砦仫佬族乡上富村长峒屯新建优质稻产业道路硬化项目</t>
  </si>
  <si>
    <t>上富村</t>
  </si>
  <si>
    <t>新建产业路500米，宽3.5米，含路肩、错车台。</t>
  </si>
  <si>
    <t>完成修建产业路硬化500m，解决群众通行难问题。</t>
  </si>
  <si>
    <t>太平镇龙兴村上塘屯大米蔬菜种植基地产业道路硬化</t>
  </si>
  <si>
    <t>龙兴村</t>
  </si>
  <si>
    <t>在上塘屯道路硬化约1.13公里长，3.5M宽</t>
  </si>
  <si>
    <t>群众积极参与，投工投劳，项目建设后可改善村民的出行条件，提升该村农业生产条件，改善约500亩甘蔗、水稻作物灌溉条件，助农增收，受益农户83户，321人，其中脱贫人口7户，28人。</t>
  </si>
  <si>
    <t>通过硬化村屯道路约1.13公里，在施工过程中提供务工就业岗位，群众积极参与，投工投劳，改善村民出行条件，改善约500亩甘蔗、水稻作物灌溉条件，提升该村农业生产条件，助农增收，受益农户83户，321人，其中脱贫人口7户，28人。</t>
  </si>
  <si>
    <t>社冲乡洛文村新村屯糖料蔗高产示范基地建设</t>
  </si>
  <si>
    <t>建设糖料蔗高产示范基地1500亩，其中机井1口，变压器1台（20-30万），泵房一座，高位水池2座（按200立方/500亩蔗田做计划，8-10万），直径91厘米的PE输水管道10KM。</t>
  </si>
  <si>
    <t>建设蔗区灌溉系统，通过“政府引导+龙头企业+农户”多方联动模式，提升蔗区产量与品质，降低生产成本，建立可持续的联农带农富农机制，农户就业致富、产业提质增效、企业提产增收。</t>
  </si>
  <si>
    <t>柳城县糖业发展服务中心</t>
  </si>
  <si>
    <t>柳城县社冲乡人民政府</t>
  </si>
  <si>
    <t>该项目建成后，可解决片区内蔗田灌排灌需求，提高甘蔗单产。</t>
  </si>
  <si>
    <t>社冲乡仓贝村银村屯汶头屯双高基地修缮项目</t>
  </si>
  <si>
    <t>仓贝村</t>
  </si>
  <si>
    <t>修缮管网、水泵及闸阀井，安装发电机组1套，更换水泵1套，修缮管道3000米，覆盖甘蔗种植面积7000亩。</t>
  </si>
  <si>
    <t>社冲乡仓贝村下堡门屯双高基地修缮项目</t>
  </si>
  <si>
    <t>修缮管网、水泵及闸阀井，安装发电机组1套，更换水泵1套，修缮管道3000米，覆盖甘蔗种植面积4000亩</t>
  </si>
  <si>
    <t>寨隆镇下尧村龙善片区糖料蔗高产示范基地建设</t>
  </si>
  <si>
    <t>灌溉系统：建设糖料蔗高产示范基地250亩，其中机井一口（12-15万），变压器1台（20-30万），泵房一座（7-8万），高位水池一座（按200立方/500亩蔗田做计划，8-10万），直径90厘米的PE输水管道3KM。</t>
  </si>
  <si>
    <t xml:space="preserve">建设蔗区灌溉系统，通过“政府引导+龙头企业+农户”多方联动模式，提升蔗区产量与品质，降低生产成本，建立可持续的联农带农富农机制，农户就业致富、产业提质增效、企业提产增收。  </t>
  </si>
  <si>
    <t>柳城县寨隆镇人民政府</t>
  </si>
  <si>
    <t>陈慧</t>
  </si>
  <si>
    <t>冲脉镇指挥村大伍屯糖料蔗高产示范基地建设</t>
  </si>
  <si>
    <t>建设糖料蔗高产示范基地200亩，其中机井一口，变压器1台，泵房一座，高位水池一座，直径90厘米的PE输水管道3KM。</t>
  </si>
  <si>
    <t xml:space="preserve">建设蔗区灌溉系统，通过“政府引导+龙头企业+农户”多方联动模式，提升蔗区产量与品质，降低生产成本，建立可持续的联农带农富农机制，农户就业致富、产业提质增效、企业提产增收。 </t>
  </si>
  <si>
    <t>张锦明</t>
  </si>
  <si>
    <t>0772-7741213</t>
  </si>
  <si>
    <t>六塘镇中团村大旦屯糖料蔗高产示范基地建设</t>
  </si>
  <si>
    <t>中团村</t>
  </si>
  <si>
    <t>建设糖料蔗高产示范基地450亩，修建2000米排水沟，2口水井，1个泵房，2座高位水塔</t>
  </si>
  <si>
    <t>柳城县六塘镇人民政府</t>
  </si>
  <si>
    <t>吕伟华</t>
  </si>
  <si>
    <t>六塘镇中团村查岩屯糖料蔗高产示范基地建设</t>
  </si>
  <si>
    <t>建设糖料蔗高产示范基地800亩，修建建设管网，1个泵房，1口井，2座高位水塔，排水渠400米</t>
  </si>
  <si>
    <t>六塘镇中团村北楞屯糖料蔗高产示范基地建设</t>
  </si>
  <si>
    <t>建设糖料蔗高产示范基地1000亩，修缮管网及泵房，建高位水塔2座，三面光水渠500米</t>
  </si>
  <si>
    <t>大埔镇田垌村眷村屯糖料蔗高产示范基地建设</t>
  </si>
  <si>
    <t>田垌村</t>
  </si>
  <si>
    <t>建设糖料蔗高产示范基地550亩，其中机井一口（12-15万），变压器1台（20-30万），泵房一座（7-8万），高位水池一座（按200立方/500亩蔗田做计划，8-10万），直径90厘米的PE输水管道10KM，排水沟渠。</t>
  </si>
  <si>
    <t>柳城县大埔镇人民政府</t>
  </si>
  <si>
    <t>0772—7618189</t>
  </si>
  <si>
    <t>大埔镇田垌村鸦鹊屯糖料蔗高产示范基地建设</t>
  </si>
  <si>
    <t>建设糖料蔗高产示范基地200亩，其中机井一口（12-15万），变压器1台（20-30万），泵房一座（7-8万），高位水池一座（按200立方/500亩蔗田做计划，8-10万），直径90厘米的PE输水管道1.8KM，排水沟渠。</t>
  </si>
  <si>
    <t>大埔镇同境村古婆屯糖料蔗高产示范基地建设</t>
  </si>
  <si>
    <t>同境村</t>
  </si>
  <si>
    <t>建设糖料蔗高产示范基地160亩，其中机井一口（12-15万），变压器1台（20-30万），泵房一座（7-8万），高位水池一座（按200立方/500亩蔗田做计划，8-10万），直径90厘米的PE输水管道0.8KM，修建0.8KM排水沟。</t>
  </si>
  <si>
    <t>龙头镇伏虎村上罗屯糖料蔗高产示范基地建设</t>
  </si>
  <si>
    <t>伏虎村</t>
  </si>
  <si>
    <t>建设糖料蔗高产示范基地70亩。其中机井一口，变压器1台，泵房一座，高位水池一座，直径90厘米的PE输水管道。</t>
  </si>
  <si>
    <t>柳城县龙头镇人民政府</t>
  </si>
  <si>
    <t>黄阳丽</t>
  </si>
  <si>
    <t>0772-7871213</t>
  </si>
  <si>
    <t>龙头镇伏虎村太坪屯糖料蔗高产示范基地建设</t>
  </si>
  <si>
    <t>建设糖料蔗高产示范基地350亩。其中机井一口，变压器1台，泵房一座，高位水池一座，直径90厘米的PE输水管道。</t>
  </si>
  <si>
    <t>龙头镇码头村码头屯糖料蔗高产示范基地建设</t>
  </si>
  <si>
    <t>码头村</t>
  </si>
  <si>
    <t>建设糖料蔗高产示范基地400亩。其中机井一口，变压器1台，泵房一座，高位水池一座，直径90厘米的PE输水管道。</t>
  </si>
  <si>
    <t>龙头镇旗山村上里屯糖料蔗高产示范基地建设</t>
  </si>
  <si>
    <t>旗山村</t>
  </si>
  <si>
    <t>建设糖料蔗高产示范基地100亩。其中机井一口，变压器1台，泵房一座，高位水池一座，直径90厘米的PE输水管道。</t>
  </si>
  <si>
    <t>龙头镇隆水村邬家屯农田灌溉水渠建设</t>
  </si>
  <si>
    <t>隆水村</t>
  </si>
  <si>
    <t>邬家13队水渠三面光硬化，总长度1500米，内空40cm*40cm,</t>
  </si>
  <si>
    <t>群众积极支持，项目建成后解决农作物灌溉问题，改善生活生产条件、提高生活质量。</t>
  </si>
  <si>
    <t>项目受益75户274人，改善农村生产条件，带动产业发展，增加农民收入。</t>
  </si>
  <si>
    <t>龙头镇田厂村赵家屯、旗山村下里屯农田灌溉水渠建设</t>
  </si>
  <si>
    <t>田厂村、旗山村</t>
  </si>
  <si>
    <t>赵家屯水渠三面光硬化，总长度1000米，内空40cm*40cm,旗山村下里屯灌溉渠长900米，内空40*40</t>
  </si>
  <si>
    <t>项目受益98户421人，改善农村生产条件，带动产业发展，增加农民收入。</t>
  </si>
  <si>
    <t>龙头镇伏虎村上罗屯、曲江屯、木村屯、伏虎屯农田灌溉水渠建设</t>
  </si>
  <si>
    <t>1.西山塘至红圈岭路，三面光灌溉沟，长300米，宽60厘米，高50厘米。
2.西山塘到山嘴，三面光灌溉沟，长200米，宽60厘米，高50厘米
3.田洞到拱桥三面光灌溉沟，长600米，宽35厘米，高40厘米
4.石壁冲三面光灌溉沟，长800米，宽40公分，高60公分</t>
  </si>
  <si>
    <t>项目受益204户1021人，改善农村生产条件，带动产业发展，增加农民收入。</t>
  </si>
  <si>
    <t>龙头镇新村村罗村屯、新村屯农田灌溉水渠建设</t>
  </si>
  <si>
    <t>新村村</t>
  </si>
  <si>
    <t>1.原有水沟水渠三面光硬化，总长度1000米，内空40cm*40cm
2.新村屯三面光水沟共长1000米，内空40cm*40cm</t>
  </si>
  <si>
    <t>项目受益87户392人，改善农村生产条件，带动产业发展，增加农民收入。</t>
  </si>
  <si>
    <t>沙埔镇古仁村谷罗山屯糖料蔗高产示范基地建设</t>
  </si>
  <si>
    <t>产业区</t>
  </si>
  <si>
    <t>新建抽水泵房4间、管理房2间48万元、变压器1台30万元、高位水池1座40万元、输水管道180万元。</t>
  </si>
  <si>
    <t>柳城县沙埔镇人民政府</t>
  </si>
  <si>
    <t>杨延飞</t>
  </si>
  <si>
    <t>沙埔镇碑田村丈八屯糖料蔗高产示范基地建设</t>
  </si>
  <si>
    <t>新建抽水泵房1间、抽水泵8万元、高位水池150立方9万元、90PE输水管7000米13万元。</t>
  </si>
  <si>
    <t>太平镇太平园艺场甘蔗产业配套设施建设</t>
  </si>
  <si>
    <t>太平村</t>
  </si>
  <si>
    <t>建设糖料蔗高产示范基地310亩。其中机井2口，变压器1台，泵房一座，高位水池2座，直径90厘米的PE输水管道。</t>
  </si>
  <si>
    <t>郑秋洪</t>
  </si>
  <si>
    <t>太平镇龙兴村中杨屯甘蔗产业配套设施建设</t>
  </si>
  <si>
    <t>建设糖料蔗高产示范基地200亩。其中机井1口，变压器1台，泵房1座，高位水池1座，直径90厘米的PE输水管道。</t>
  </si>
  <si>
    <t>太平镇上火村赤罗屯甘蔗产业配套设施建设</t>
  </si>
  <si>
    <t>上火村</t>
  </si>
  <si>
    <t>建设糖料蔗高产示范基地50亩。其中变压器1台，泵房一座，高位水池一座，直径90厘米的PE输水管道。</t>
  </si>
  <si>
    <t>柳城县2026年少数民族发展资金-东泉镇螺田村优质稻产业基地灌溉设施建设项目</t>
  </si>
  <si>
    <t>小型农田水利设施建设</t>
  </si>
  <si>
    <t>螺田村</t>
  </si>
  <si>
    <t>新建三面光水渠长1700米，宽0.5米，高0.6米。</t>
  </si>
  <si>
    <t>方便群众灌溉，进一步改善生产生活环境，提高满意度。</t>
  </si>
  <si>
    <t>完成水渠建设，提升农田灌溉能力和面积</t>
  </si>
  <si>
    <t>柳城县2026年少数民族发展资金-东泉镇雷塘村连塘屯优质稻产业基地灌溉设施建设项目</t>
  </si>
  <si>
    <t>雷塘村</t>
  </si>
  <si>
    <t>新建三面光水渠长1200米，宽0.8米，高0.8米。</t>
  </si>
  <si>
    <t>凤山镇二塘村肉鸡养殖基地产业配套设施</t>
  </si>
  <si>
    <t>二塘村</t>
  </si>
  <si>
    <t>1.硬化产业道路长564米，路基宽6米，硬化路面4米，厚度0.2米；
2. C20混凝土浇筑水渠600米，内空0.6*0.6米，沟底厚0.1米。</t>
  </si>
  <si>
    <t>群众积极参与，项目建成后，生产生活条件，促进产业发展，方便群众出行，实现农民增收增产。</t>
  </si>
  <si>
    <t>项目受益39户135人，其中脱贫户7户34人，改善农村生产条件，带动产业发展，增加农民收入。</t>
  </si>
  <si>
    <t>凤山镇凤山村1级站至2级站灌溉设施建设</t>
  </si>
  <si>
    <t>凤山村</t>
  </si>
  <si>
    <t>安装长2500米，直径25公分水管</t>
  </si>
  <si>
    <t>群众积极参与，项目建成后解决群众生产用水，加速凤山镇凤山村的经济发展步伐，增加群众的经济收入，提高村民群众幸福感和满意度。项目受益群众2149人。</t>
  </si>
  <si>
    <t>项目受益715户2149人，其中脱贫户46户132人，解决耕地，农田用水问题，解决增加农民收入。</t>
  </si>
  <si>
    <t>凤山镇二塘村新村屯水稻产业配套灌溉设施建设</t>
  </si>
  <si>
    <t>修建三面光灌溉水渠长3600米，规格为衬砌周长1.2米，底厚0.1米，过沟盖板16处，下田坡道8处，挡土墙一处，长20米，高5米</t>
  </si>
  <si>
    <t>群众积极参与，项目建成后解决群众生产用水和运输问题，加速凤山镇二塘村的经济发展步伐，增加群众的经济收入，提高村民群众幸福感和满意度。项目受益群众487人。</t>
  </si>
  <si>
    <t>韦耐文</t>
  </si>
  <si>
    <t>项目受益136户487人，其中脱贫户19户26人，解决高标农田用水和农用机械进出道路通车问题，改善农村基础设施，提高高标农田生产场地规范化，减少农田撂荒，增加农民收入。</t>
  </si>
  <si>
    <t>凤山镇思练村思练屯甘蔗产业配套设施</t>
  </si>
  <si>
    <t>思练村</t>
  </si>
  <si>
    <t>道路硬化长200米、宽3米、厚度0.2米；挡土墙长100米、宽1米、高2米；排水沟长100米、高0.6米、宽0.4米。</t>
  </si>
  <si>
    <t>群众积极参与，项目建成后解决群众生产用水和运输问题，加速凤山镇思练村的经济发展步伐，增加群众的经济收入，提高村民群众幸福感和满意度。项目受益群众510人。</t>
  </si>
  <si>
    <t>项目受益510人，改善农村生产条件，带动产业发展，增加农民收入。</t>
  </si>
  <si>
    <t>凤山镇大湾村长旦屯水稻产业配套设施灌溉水渠建设</t>
  </si>
  <si>
    <t>灌溉水渠硬化长300米、宽0.6米、高0.6米</t>
  </si>
  <si>
    <t>项目建成后，可解决当地355人主要产业区灌溉问题，提高当地农业生产效率和利于农民增收。</t>
  </si>
  <si>
    <t>凤山镇大湾村良村屯水稻产业配套设施灌溉水渠建设</t>
  </si>
  <si>
    <t>灌溉水渠硬化长800米、宽0.6米、高0.6米</t>
  </si>
  <si>
    <t>项目建成后，可解决当地600人主要产业区灌溉问题，提高当地农业生产效率和利于农民增收。</t>
  </si>
  <si>
    <t>冲脉镇冲恩村北岸屯水稻产业配套灌溉设施建设</t>
  </si>
  <si>
    <t>冲恩村</t>
  </si>
  <si>
    <t>建设硬化水沟长1150米，水沟规格为0.6m*0.6m，厚0.4米、机械过沟渠盖板、人行盖板、涵管等</t>
  </si>
  <si>
    <t>本项目通过建设标准灌溉水渠，有效解决北岸屯水稻、甘蔗等粮食作物的“灌溉难”问题，增强抗旱防涝能力，保障95户农户（含脱贫户4户）稳产增收。完善的灌溉设施推动发展高附加值农产品产业发展，吸引农业投资，建立“保灌溉、稳产量、促发展”的联农带农模式。</t>
  </si>
  <si>
    <t>完成1.15公里产业灌溉水渠建设,解决脱贫地区95户346人（其中脱贫户4户10人）主要产业区用水排水灌溉难问题，提高脱贫地区农业生产效率和利于农民增收。</t>
  </si>
  <si>
    <t>冲脉镇冲脉村黄村屯至龙村屯甘蔗产业配套灌溉设施建设</t>
  </si>
  <si>
    <t>硬化三段水沟，长1000米，水沟规格为0.6*0.6m，厚0.4米</t>
  </si>
  <si>
    <t>项目聚焦完善黄村屯至龙村屯片区排水系统，重点解决300余亩农田（以甘蔗为主）的内涝灾害，保护耕地资源，预计可使受影响耕地恢复正常产能。通过改善生产条件，可引导农户从传统甘蔗种植向水稻等更多元、高效的作物转型，直接保障72户农户（含脱贫户12户）的生产安全与收入稳定。</t>
  </si>
  <si>
    <t>完成1公里产业灌溉水渠建设,解决脱贫地区72户273人（其中脱贫户12户57人）主要产业区用水排水灌溉难问题，提高脱贫地区农业生产效率和利于农民增收。</t>
  </si>
  <si>
    <t>冲脉镇冲恩上全屯蔬菜产业配套灌溉设施建设</t>
  </si>
  <si>
    <t>建设硬化水沟长800米，水沟规格为0.6m*0.6m，厚0.4米、机械过沟渠盖板、人行盖板、涵管等</t>
  </si>
  <si>
    <t>本项目通过为上全屯连片蔬菜基地配套建设标准化灌溉水渠，可实现灌溉方便、节水增效，帮助37户菜农（含脱贫户4户）应对季节性干旱，保障蔬菜稳定供应。完善的设施是打造“菜篮子”基地、对接超市和批发市场的关键，可推动形成“合作社+基地+农户”的产业化经营模式。</t>
  </si>
  <si>
    <t>完成0.8公里产业灌溉水渠建设,解决脱贫地区37户129人（其中脱贫户4户12人）主要产业区用水排水灌溉难问题，提高脱贫地区农业生产效率和利于农民增收。</t>
  </si>
  <si>
    <t>冲脉镇大要村茶村屯甘蔗产业配套灌溉设施建设</t>
  </si>
  <si>
    <t>建设硬化水沟长2000米，水沟规格为0.4m*0.4m，厚0.2米</t>
  </si>
  <si>
    <t>完成2公里产业灌溉水渠建设,解决贫困地区104户377人（其中脱贫户18户39人）项目建成后，茶村屯基础设施得到明显改善提升，促进产业发展类，为推动建设自治区乡村振兴重点村打下基础。</t>
  </si>
  <si>
    <t>完成2公里产业排灌水渠建设,解决脱贫地区104户377人（其中脱贫户50户180人）主要产业区用水排水灌溉难问题，提高脱贫地区农业生产效率和利于农民增收。</t>
  </si>
  <si>
    <t>大埔镇洛古村洛古屯水稻产业配套灌溉设施建设</t>
  </si>
  <si>
    <t>洛古村</t>
  </si>
  <si>
    <t>铺设110管长1500米，闸门30个及配套160千瓦变压器、线路约600米</t>
  </si>
  <si>
    <t>项目建成后，进一步提升基地开发建设便利性，提高农产品质量，增加群众收入。</t>
  </si>
  <si>
    <t>大埔镇中回村中回屯水稻产业配套设施灌溉水渠建设</t>
  </si>
  <si>
    <t>中回村</t>
  </si>
  <si>
    <t>宽0.4米，高0.4米，长2500米三面光水沟（需二次搬运）</t>
  </si>
  <si>
    <t>群众积极参与，投工投劳。中回村中回屯水沟工程项目建成后，解决166人农田灌溉。</t>
  </si>
  <si>
    <t>项目建成后，进一步提升村屯农作物灌溉水平，提高农作物产量，增加群众收入。</t>
  </si>
  <si>
    <t>柳城华侨管理区高吕屯农田灌溉水渠建设</t>
  </si>
  <si>
    <t>柳城华侨管理区</t>
  </si>
  <si>
    <t>新建三面光水渠长约800米，宽0.8米，高1米，建设洗衣池两个。</t>
  </si>
  <si>
    <t>群众积极参与、改善生活生产条件、提高生活质量，项目建成后解决群众农田灌溉问题</t>
  </si>
  <si>
    <t>林兆忠</t>
  </si>
  <si>
    <t>0772-6648705</t>
  </si>
  <si>
    <t>项目受益115户517人，改善农村生产条件，带动产业发展，增加农民收入。</t>
  </si>
  <si>
    <t>柳城华侨农场柑橘产业配套泄洪渠综合整治项目</t>
  </si>
  <si>
    <t>改造一分场至场部泄洪渠1700米：渠道疏浚、修建混凝土挡墙、底部硬化、修建植草式生态护坡等.</t>
  </si>
  <si>
    <t>项目建成后，可解决一分场（含场部、茶厂）、三分场2000亩柑橘园灌溉用水问题，促进产业发展，助农增收</t>
  </si>
  <si>
    <t>项目建成后，可解决一分场（含场部、茶厂）、三分场3000亩柑橘园灌溉用水问题。</t>
  </si>
  <si>
    <t>社冲乡仓贝村高棉屯水稻产业配套灌溉设施建设</t>
  </si>
  <si>
    <t>主要建设内容是新建灌溉渠道长1000米，宽0.8米，高0.8米等；新建灌溉渠道长500米，宽0.4米，高0.4米等。</t>
  </si>
  <si>
    <t>群众积极支持，完善农业基础设施，项目建成后解决农作物灌溉问题，促进产业发展，改善生活生产条件，增加产业收入，巩固脱贫成效。</t>
  </si>
  <si>
    <t>解决高棉屯、良冲屯牧场屯、汶头屯412亩农田灌溉</t>
  </si>
  <si>
    <t>社冲乡洛文村新村屯至村西屯水稻产业配套灌溉设施建设</t>
  </si>
  <si>
    <t>1、新建浆砌石防水坝体，长15米，宽1米，高2米等；
2、新建灌溉水渠长100米，宽1米，高1米等；
3、新建灌溉水渠长1200米，宽0.6米，高0.8米等。</t>
  </si>
  <si>
    <t>解决洛文村新村屯、村西屯、那达屯650亩农田灌溉</t>
  </si>
  <si>
    <t>社冲乡无忧村大同屯、无忧屯水稻产业配套灌溉设施建设</t>
  </si>
  <si>
    <t>无忧村</t>
  </si>
  <si>
    <t>大同屯新建灌溉水渠长800米，宽0.4米，高0.4米；无忧屯新建灌溉水渠长250米，宽2米，高1.5米等。</t>
  </si>
  <si>
    <t>解决无忧村大同屯、无忧屯670亩农田灌溉</t>
  </si>
  <si>
    <t>社冲乡仓贝村仓贝屯水稻产业配套灌溉设施建设</t>
  </si>
  <si>
    <t>1、新建灌溉渠道长600米，宽0.6米，高0.6米等；
2、新建灌溉渠道长200米，宽0.4米，高0.4米等；
3、新建灌溉渠道长420米，宽1.2米，高1.2米等。</t>
  </si>
  <si>
    <t>解决仓贝屯、银村屯、良冲屯、牧场屯、汶头屯654亩农田灌溉</t>
  </si>
  <si>
    <t>社冲乡仓贝村马安屯水稻产业配套灌溉设施建设</t>
  </si>
  <si>
    <t>新建灌溉渠道长300米，宽0.6米，高0.6米等。</t>
  </si>
  <si>
    <t>解决马安屯、银村屯265亩农田灌溉</t>
  </si>
  <si>
    <t>社冲乡仓贝村南山屯水稻产业配套灌溉设施建设</t>
  </si>
  <si>
    <t>新建灌溉渠道长1000米，宽0.4米，高0.4米等。</t>
  </si>
  <si>
    <t>解决南山屯345亩农田灌溉</t>
  </si>
  <si>
    <t>龙头镇人民政府</t>
  </si>
  <si>
    <t>项目受益75户267人，改善农村生产条件，带动产业发展，增加农民收入。</t>
  </si>
  <si>
    <t>龙头镇田厂村赵家屯、旗山村下里屯产业配套设施建设</t>
  </si>
  <si>
    <t>项目受益107户417人，改善农村生产条件，带动产业发展，增加农民收入。</t>
  </si>
  <si>
    <t>龙头镇伏虎村上罗屯、曲江屯、木村屯、伏虎屯产业配套设施建设</t>
  </si>
  <si>
    <t>项目受益4234户1842人，改善农村生产条件，带动产业发展，增加农民收入。</t>
  </si>
  <si>
    <t>龙头镇新村村罗村屯、新村屯产业配套设施建设</t>
  </si>
  <si>
    <t>项目受益173户725人，改善农村生产条件，带动产业发展，增加农民收入。</t>
  </si>
  <si>
    <t>寨隆镇更祥村创村屯道路硬化及灌溉水渠糖料蔗产业区建设</t>
  </si>
  <si>
    <t>新建道路硬化长700米、宽3.5米、厚度0.2米，挡土墙100米、涵管等
新建三面光排水渠长300米；宽0.5米，深0.5米。</t>
  </si>
  <si>
    <t>改善创村红屯的生产生活条件，促进产业发展，方便群众出行</t>
  </si>
  <si>
    <t>项目受益94户311人，改善农村生产条件，带动产业发展，增加农民收入。</t>
  </si>
  <si>
    <t>沙埔镇沙埔村郊街屯优质稻农田灌溉水渠建设</t>
  </si>
  <si>
    <t>沟长1900米，三面光，其中1000米沟宽50cm,900米沟宽40cm，水沟墙体厚度20CM</t>
  </si>
  <si>
    <t>通过修建水沟能解决郊街屯1000人农田灌溉问题，增加农民收入。</t>
  </si>
  <si>
    <t>杨群</t>
  </si>
  <si>
    <t>通过项目建设，完成1900米水沟建设，解决郊街屯1000人农田灌溉问题，增加农民收入。</t>
  </si>
  <si>
    <t>沙埔镇六广村枫木屯木村至龙安洞优质稻农田灌溉水渠建设</t>
  </si>
  <si>
    <t>六广村</t>
  </si>
  <si>
    <t>灌溉沟渠三面光硬化总长2000米、其中：150米*0.6米*0.6米，80米*1米*1米，70米*0.8米*0.8米，1700米*0.4米*0.4米</t>
  </si>
  <si>
    <t>群众积极参与、改善生活生产条件、提高生活质量，项目建成后解决枫木屯650人农田灌溉问题，增加农民收入。</t>
  </si>
  <si>
    <t>通过项目建设，完成2000米水沟建设，解决枫木屯900人农田灌溉问题，增加农民收入。</t>
  </si>
  <si>
    <t>六塘镇三界村谷本田洞产业配套灌溉设施建设</t>
  </si>
  <si>
    <t>三界村</t>
  </si>
  <si>
    <t>建设三面光水沟长300米、60*60*60</t>
  </si>
  <si>
    <t>群众积极参与，共建共享惠民工程。解决三界村谷本屯259人用水难题，直接促进农业增收；改善生活条件，释放劳动力；</t>
  </si>
  <si>
    <t>六塘镇肯社村桥圩屯产业配套灌溉设施建设</t>
  </si>
  <si>
    <t>建设三面光灌溉水渠长 1200  米宽 0.4 米高0.4米，三面光</t>
  </si>
  <si>
    <t>群众积极参与，共建共享惠民工程。解决肯社村及周边村落1000人用水难题，直接促进农业增收；改善生活条件，释放劳动力；</t>
  </si>
  <si>
    <t>肯社村水渠建设工程项目建成后，解决1000人生产生活用水需求，助力农业增产。</t>
  </si>
  <si>
    <t>六塘镇六塘村海村屯产业配套灌溉设施建设</t>
  </si>
  <si>
    <t>六塘村</t>
  </si>
  <si>
    <t>排水沟建设三面光长2000米、宽0.6米、高0.6米</t>
  </si>
  <si>
    <t>群众积极参与，共建共享惠民工程。解决六塘村380人用水难题，直接促进农业增收；改善生活条件，释放劳动力；</t>
  </si>
  <si>
    <t>六塘村水渠建设工程项目建成后，解决380人生产生活用水需求，助力农业增产。</t>
  </si>
  <si>
    <t>六塘镇中团村大旦屯产业配套灌溉设施建设</t>
  </si>
  <si>
    <t>新建水泥砖，水泥硬化排水沟长1000米，宽0.7米，高：1.2米，设拱桥5处。</t>
  </si>
  <si>
    <t>342人</t>
  </si>
  <si>
    <t>765人</t>
  </si>
  <si>
    <t>解决汛期排水不畅问题，改善农田灌溉条件，提升排水效率，减少水田及旱地内涝风险，投工投劳，促进村民征收。</t>
  </si>
  <si>
    <t>解决汛期排水不畅问题，改善农田灌溉条件，提升排水效率，减少水田及旱地内涝风险</t>
  </si>
  <si>
    <t>六塘镇六塘村九汉屯双高产业配套灌溉设施建设</t>
  </si>
  <si>
    <t>排水沟建设三面光长双边600米、宽0.6米、高0.6米</t>
  </si>
  <si>
    <t>群众积极参与，共建共享惠民工程。解决六塘村587人用水难题，直接促进农业增收；改善生活条件，释放劳动力；</t>
  </si>
  <si>
    <t>六塘村水渠建设工程项目建成后，解决587人生产生活用水需求，助力农业增产。</t>
  </si>
  <si>
    <t>六塘镇肯社村桥圩屯至禄村屯产业配套灌溉设施建设</t>
  </si>
  <si>
    <t>建设灌溉水渠长 1700  米宽 0.8 米高0.6米，三面光</t>
  </si>
  <si>
    <t>群众积极参与，共建共享惠民工程。解决肯社村及周边村落2000人用水难题，直接促进农业增收；改善生活条件，释放劳动力；</t>
  </si>
  <si>
    <t>肯社村水渠建设工程项目建成后，解决2000人生产生活用水需求，助力农业增产。</t>
  </si>
  <si>
    <t>东泉镇思江村六社水库灌区甘蔗产业配套灌溉设施建设</t>
  </si>
  <si>
    <t>思江村</t>
  </si>
  <si>
    <t>1400米长、0.6米宽、0.6米高，三面光硬化</t>
  </si>
  <si>
    <t>群众积极参与，投工投劳。思江村农田灌溉工程项目建成后，解决750亩农田灌溉问题。</t>
  </si>
  <si>
    <t>东泉镇人民政府</t>
  </si>
  <si>
    <t>胡钰龙</t>
  </si>
  <si>
    <t>0772-7961301</t>
  </si>
  <si>
    <t>思江村农田灌溉工程项目建成后，解决750亩农田灌溉问题。</t>
  </si>
  <si>
    <t>东泉镇中段村上中段屯中干坝水稻产业配套灌溉设施建设</t>
  </si>
  <si>
    <t>中段村</t>
  </si>
  <si>
    <t>新建输出水渠三面光60×60水沟长800米；40×40水沟长700米，水渠引流下涉2个水坝，搭建架架空沟渠引入农田，长约20米，宽60公分，高40公分，砌梯形挡堵墙高4米，宽60公分，长15米</t>
  </si>
  <si>
    <t>东泉镇大樟村练家屯、蓝家屯水稻产业配套灌溉设施建设</t>
  </si>
  <si>
    <t>大樟村</t>
  </si>
  <si>
    <t>建设长1400米的灌溉水渠（该灌溉水渠分为三段，其中500米段的宽度为0.5米，深度为0.5米；150米段的宽度为1米，深度为1米；750米段宽度为0.3米，深度为0.4米）。</t>
  </si>
  <si>
    <t>该项目解决因水沟失修引起内涝，淹没农作物，导致群众财产损失，方便群众灌溉，进一步改善生产生活环境，提高满意度。</t>
  </si>
  <si>
    <t>东泉镇洲村村下洲村屯至门提屯水稻产业配套灌溉设施建设</t>
  </si>
  <si>
    <t>洲村村</t>
  </si>
  <si>
    <t>1300米长、0.6米宽、0.8米高，三面光硬化</t>
  </si>
  <si>
    <t>群众积极参与，投工投劳，洲村屯至门提屯农田灌溉工程项目建成后，解决520亩农田灌溉问题</t>
  </si>
  <si>
    <t>洲村屯至门提屯农田灌溉工程项目建成后，解决520亩农田灌溉问题</t>
  </si>
  <si>
    <t>东泉镇西安村龙集屯至集下屯水稻产业配套灌溉设施建设</t>
  </si>
  <si>
    <t>西安村</t>
  </si>
  <si>
    <t>1200米长、0.6米宽、0.6米高，三面光硬化</t>
  </si>
  <si>
    <t>群众积极参与，投工投劳。西安村农田灌溉工程项目建成后，解决650亩农田灌溉问题。</t>
  </si>
  <si>
    <t>西安村农田灌溉工程项目建成后，解决650亩农田灌溉问题。</t>
  </si>
  <si>
    <t>东泉镇高田村拉寨屯、水丈屯水稻产业配套设施建设</t>
  </si>
  <si>
    <t>高田村</t>
  </si>
  <si>
    <t>机耕路长1100米，宽4米，三面光排水渠：长1350米×宽0.6米×0.8米，</t>
  </si>
  <si>
    <t>方便群众进行生产发展，进一步改善生产生活环境，提高满意度。</t>
  </si>
  <si>
    <t>43万</t>
  </si>
  <si>
    <t>东泉镇黄塘村底料屯、谷仓屯屋角、石甲屯楼梯岭、瓦厂屯大塘山水稻产业配套灌溉设施建设</t>
  </si>
  <si>
    <t>黄塘村</t>
  </si>
  <si>
    <t>1、底料屯，底料山塘坝基维修加固长80米，宽4米，高4米，2、谷仓屯屋角山塘坝基危险加固长30米、高3.5米、宽2.5米、修建灌溉水渠宽0.4米、高0.6米、长200米三面光硬化。3、石甲屯楼梯岭修建连接2022年高标准农田灌溉水渠建设500米，0.4米宽、0.6米高，三面光硬化.4、瓦厂屯大塘山塘农田灌溉水渠建设600米0.4米宽、0.6米高，三面光硬化.</t>
  </si>
  <si>
    <t>东泉镇尖石村尖石屯水稻产业配套灌溉设施建设</t>
  </si>
  <si>
    <t>尖石村</t>
  </si>
  <si>
    <t>建设三面光水沟2500米X0.6米X0.6米</t>
  </si>
  <si>
    <t>东泉镇雷塘村大华屯至曾家屯水稻产业配套灌溉设施建设</t>
  </si>
  <si>
    <t>三面光水渠长2500米、宽0.6米、高0.6米</t>
  </si>
  <si>
    <t>东泉镇对河村马岭屯水稻产业配套灌溉设施建设</t>
  </si>
  <si>
    <t>对河村</t>
  </si>
  <si>
    <t>灌溉三面光水沟长400米、宽3米、高1.5米。</t>
  </si>
  <si>
    <t>东泉镇螺田村马安屯至螺田屯、韩家屯水稻产业配套灌溉设施建设</t>
  </si>
  <si>
    <t>灌溉三面光水沟800米长、2米宽、1.2米高</t>
  </si>
  <si>
    <t>群众积极参与，投工投劳，马安屯至螺田屯、韩家屯农田灌溉工程项目建成后，解决800亩农田灌溉问题</t>
  </si>
  <si>
    <t>马安屯至螺田屯、韩家屯农田灌溉工程项目建成后，解决800亩农田灌溉问题</t>
  </si>
  <si>
    <t>东泉镇永安村窑坪屯新安屯水稻产业配套灌溉设施建设</t>
  </si>
  <si>
    <t>永安村</t>
  </si>
  <si>
    <t>三面光排水渠：大沟长50米×宽0.6米×高1米，小水沟长1480米×宽0.5米×高0.6 米</t>
  </si>
  <si>
    <t>永安村窑坪屯水利设施工程项目建成后解决窑坪屯、新安屯农田灌溉，兴修水利确保农民增产增收</t>
  </si>
  <si>
    <t>东泉镇洲村村至大湖屯水稻产业配套灌溉设施建设</t>
  </si>
  <si>
    <t>灌溉三面光水沟510米长、0.4米宽、0.6米高</t>
  </si>
  <si>
    <t>群众积极参与，投工投劳，洲村村至大湖屯农田灌溉工程项目建成后，解决380亩农田灌溉问题</t>
  </si>
  <si>
    <t>洲村村至大湖屯农田灌溉工程项目建成后，解决380亩农田灌溉问题</t>
  </si>
  <si>
    <t>东泉镇新龙村上龙屯、新村屯水稻产业配套设施建设</t>
  </si>
  <si>
    <t>新龙村</t>
  </si>
  <si>
    <t>新龙村上龙屯道路硬化1000米，新村屯三面光排水沟建设，长200m×宽0.6m×0.8m高</t>
  </si>
  <si>
    <t>改善新龙村上龙屯群众的生产生活条件，促进产业发展，方便群众出行</t>
  </si>
  <si>
    <t>姚木兰</t>
  </si>
  <si>
    <t>0772-7961211</t>
  </si>
  <si>
    <t>古砦仫佬族乡龙美村刘家屯鸭坝头优质稻灌溉水渠建设项目</t>
  </si>
  <si>
    <t>新建三面光灌溉水渠，长800m，宽0.6-0.8m，高0.6m。</t>
  </si>
  <si>
    <t>完成修建灌溉水渠800m，有效解决群众农田灌溉问题。</t>
  </si>
  <si>
    <t>古砦仫佬族乡龙袍村吴陋屯优质稻灌溉水渠建设建设项目</t>
  </si>
  <si>
    <t>新建三面光灌溉渠道长2500米，宽0.8米，高0.4米</t>
  </si>
  <si>
    <t>完成修建灌溉水渠2500m，有效解决群众农田灌溉问题。</t>
  </si>
  <si>
    <t>古砦仫佬族乡汶炉村上姚屯优质稻灌溉水渠建设项目</t>
  </si>
  <si>
    <t>汶炉村</t>
  </si>
  <si>
    <t>新建三面光农田灌溉水渠约800米，宽1.0米，高0.6</t>
  </si>
  <si>
    <t>古砦仫佬族乡十五坡村向阳屯优质稻灌溉水渠建设项目</t>
  </si>
  <si>
    <t>十五坡村</t>
  </si>
  <si>
    <t>新建三面光水渠600米，宽0.8米，高0.4米</t>
  </si>
  <si>
    <t>完成修建灌溉水渠600m，有效解决群众农田灌溉问题。</t>
  </si>
  <si>
    <t>古砦仫佬族乡上富村平峒屯1队新建排洪水沟项目</t>
  </si>
  <si>
    <t>排水沟800米，宽2米，高1米</t>
  </si>
  <si>
    <t>群众积极参与、改善生活生产条件、提高生活质量，项目建成后解决村屯雨季排水困难问题</t>
  </si>
  <si>
    <t>完成修建排水沟800m,解决村屯雨季排水困难问题。</t>
  </si>
  <si>
    <t>古砦仫佬族乡上富村平峒屯2队新建排洪水沟项目</t>
  </si>
  <si>
    <t>排水沟850米，宽2米，高1米</t>
  </si>
  <si>
    <t>完成修建排水沟850m,解决村屯雨季排水困难问题。</t>
  </si>
  <si>
    <t>太平镇山咀村山咀屯水稻产业配套灌溉设施</t>
  </si>
  <si>
    <t>山咀村</t>
  </si>
  <si>
    <t>在山咀屯硬化灌溉水渠，长约800米。高0.8米，内宽0.8米，建厚0.4米/边，三面光</t>
  </si>
  <si>
    <t>群众积极参与，投工投劳，项目建设后可改善周边1500余亩农田灌溉，提升该村农业生产条件，助农增收，受益农户300户，1300人，其中脱贫人口34户，120人。</t>
  </si>
  <si>
    <t>通过硬化灌溉水渠800米，在施工过程中提供务工就业岗位，群众积极参与，投工投劳，改善约1500亩甘蔗、水稻作物灌溉条件，提升该村农业生产条件，助农增收，受益农户300户，1300人，其中脱贫人口34户，120人。</t>
  </si>
  <si>
    <t>太平镇西岸村西岸屯水沟、河岸挡土墙修建项目</t>
  </si>
  <si>
    <t>小型农田水利</t>
  </si>
  <si>
    <t>西岸村</t>
  </si>
  <si>
    <t>在西岸屯沟渠上游及部分河岸修建挡土墙约400米长，150cm深，80cm宽；沟渠及河道疏通堵漏</t>
  </si>
  <si>
    <t>群众积极参与，投工投劳，项目建设后可改善周边300余亩农田灌溉，提升该村农业生产条件，助农增收，受益农户80户，280人。</t>
  </si>
  <si>
    <t>通过修建水沟、河岸挡土墙约400米，在施工过程中提供务工就业岗位，群众积极参与，投工投劳，改善约300亩甘蔗、水稻作物灌溉条件，提升该村农业生产条件，助农增收，受益农户80户，280人。</t>
  </si>
  <si>
    <t>太平镇杨梅村水稻产业配套灌溉设施</t>
  </si>
  <si>
    <t>杨梅村</t>
  </si>
  <si>
    <t>在大岭屯、小岭屯硬化灌溉水渠长约1.8公里。其中40*40渠：598米；80*100渠：75米；100*120渠：205米；80*60渠：180米；
80*80渠180米；
60*100渠：530米；50*100渠215米；
60*120渠：65米</t>
  </si>
  <si>
    <t>群众积极参与，投工投劳，项目建设后可改善周边500余亩农田灌溉，提升该村农业生产条件，助农增收，受益农户204户，767人，其中脱贫人口21户，108人。</t>
  </si>
  <si>
    <t>通过硬化灌溉水渠1.8公里，在施工过程中提供务工就业岗位，群众积极参与，投工投劳，改善约500亩甘蔗、水稻作物灌溉条件，提升该村农业生产条件，助农增收，受益农户204户，767人，其中脱贫人口21户，108人。</t>
  </si>
  <si>
    <t>太平镇上火村上火屯水沟挡土墙修建项目</t>
  </si>
  <si>
    <t>在上火屯修建水沟挡土墙约730米长，150cm深，80cm宽</t>
  </si>
  <si>
    <t>群众积极参与，投工投劳，项目建设后可改善周边1800余亩农田灌溉，提升该村农业生产条件，助农增收，受益农户160户，599人，其中脱贫人口13户，26人。</t>
  </si>
  <si>
    <t>通过修建水沟挡土墙730米，在施工过程中提供务工就业岗位，群众积极参与，投工投劳，改善约1800亩甘蔗、水稻作物灌溉条件，提升该村农业生产条件，农增收，受益农户160户，599人，其中脱贫人口13户，26人。</t>
  </si>
  <si>
    <t>太平镇近潭村大桥屯水稻产业配套灌溉设施</t>
  </si>
  <si>
    <t>近潭村</t>
  </si>
  <si>
    <t>在大桥屯硬化灌溉水渠长约2.5公里。其中1750米，深40厘米宽40厘米；750米，深90厘米宽90厘米</t>
  </si>
  <si>
    <t>群众积极参与，投工投劳，项目建设后可改善周边390余亩农田灌溉，提升该村农业生产条件，助农增收，受益农户145户，512人，其中脱贫人口9户，24人。</t>
  </si>
  <si>
    <t>通过硬化灌溉水渠2.5公里，在施工过程中提供务工就业岗位，群众积极参与，投工投劳，改善约390亩甘蔗、水稻作物灌溉条件，提升该村农业生产条件，助农增收，受益农户145户，512人，其中脱贫人口9户，24人。</t>
  </si>
  <si>
    <t>太平上油村拉坎屯水稻产业配套灌溉设施</t>
  </si>
  <si>
    <t>上油村</t>
  </si>
  <si>
    <t>拉坎村头涵管过河钢管60M长，直径0.5M；过河钢管前后主水渠共400M深0.6M宽0.6M；分支水渠深0.4M宽0.4M长500M;分支水渠深0.3M宽0.3M长1000M.</t>
  </si>
  <si>
    <t>群众积极参与，投工投劳，项目建设后可改善周边90余亩农田灌溉，提升该村农业生产条件，助农增收，受益农户80户，357人，其中脱贫人口18户，67人。</t>
  </si>
  <si>
    <t>通过硬化道路约1.4公里，在施工过程中提供务工就业岗位，群众积极参与，投工投劳，改善村民出行条件，提升该村农业生产条件，助农增收，受益农户80户，357人，其中脱贫人口18户，67人。</t>
  </si>
  <si>
    <t>太平镇龙兴村下良屯清淤项目</t>
  </si>
  <si>
    <t>在下良屯清淤维修排洪沟1900米</t>
  </si>
  <si>
    <t>群众积极参与，投工投劳，项目建设后可改善周边300余亩农田灌溉，提升该村农业生产条件，助农增收，受益农户56户，312人，其中脱贫人口7户，26人。</t>
  </si>
  <si>
    <t>通过修建拓宽河道2.5公里，在施工过程中提供务工就业岗位，群众积极参与，投工投劳，改善约500亩甘蔗、水稻作物灌溉条件，提升该村农业生产条件，助农增收，受益农户56户，312人，其中脱贫人口7户，26人。</t>
  </si>
  <si>
    <t>太平镇黄宜村黄宜屯水稻产业配套灌溉设施</t>
  </si>
  <si>
    <t>黄宜村</t>
  </si>
  <si>
    <t>在黄宜屯硬化灌溉水渠长约400米。上宽2.3米，下宽1.58米，高1.2米</t>
  </si>
  <si>
    <t>群众积极参与，投工投劳，项目建设后可改善周边300余亩农田灌溉，提升该村农业生产条件，助农增收，受益农户139户，568人，其中脱贫人口16户，23人。</t>
  </si>
  <si>
    <t>通过硬化灌溉水渠400米，在施工过程中提供务工就业岗位，群众积极参与，投工投劳，改善约300余亩甘蔗、水稻作物灌溉条件，提升该村农业生产条件，助农增收，受益农户139户，568人，其中脱贫人口16户，23人。</t>
  </si>
  <si>
    <t>寨隆镇鸡楼村六岭屯上甘伦至下甘伦三面光灌溉水渠</t>
  </si>
  <si>
    <t>新建三面光排水渠长1000米；宽0.8米，深0.8米。</t>
  </si>
  <si>
    <t>莫春阳</t>
  </si>
  <si>
    <t>改善六岭屯种植灌溉难的问题，方便150户400人发展产业。</t>
  </si>
  <si>
    <t>寨隆镇鸡楼村鸡楼屯凉水汶至鸡楼新村三面光灌溉水渠</t>
  </si>
  <si>
    <t>新建三面光排水渠长700米；宽0.8米，深0.8米。</t>
  </si>
  <si>
    <t>改善鸡楼屯种植灌溉难的问题，方便128户406人发展产业。</t>
  </si>
  <si>
    <t>寨隆镇更祥屯小学学校背至江花灌溉水渠</t>
  </si>
  <si>
    <t>新建三面光排水渠长1200米；宽0.5米，深0.5米。</t>
  </si>
  <si>
    <t>改善更祥屯种植灌溉难的问题，方便148户483人发展产业。</t>
  </si>
  <si>
    <t>寨隆镇下尧村洞棋屯下垌三面光灌溉水渠</t>
  </si>
  <si>
    <t>新建三面光排水渠长1500米；宽2.1米，深0.8米。</t>
  </si>
  <si>
    <t>改善洞棋屯种植灌溉难的问题，方便130户460人发展产业。</t>
  </si>
  <si>
    <t>二、乡村建设行动（114个）</t>
  </si>
  <si>
    <t>（一）村基础设施建设(24个)</t>
  </si>
  <si>
    <t>柳城县2026年少数民族发展资金-社冲乡社冲村公店屯通屯道路建设项目</t>
  </si>
  <si>
    <t>乡村建设行动</t>
  </si>
  <si>
    <t>产业路、资源路、旅游路建设</t>
  </si>
  <si>
    <t>1.毛石混凝土挡土墙长约500米，平均高度2.5米；
2.道路两边扩宽1150平方米等。</t>
  </si>
  <si>
    <t>群众自发让地，衔接资金建设完善农村基础设施，群众积极参与项目建设及监督并受益。项目建成后，可提升当地103户710人人居条件，改善社冲村的生产生活条件和村容村貌，促进产业发展，方便群众出行。</t>
  </si>
  <si>
    <t>项目建成后，可提升当地103户710人人居条件，改善社冲村的生产生活条件和村容村貌，促进产业发展，方便群众出行。</t>
  </si>
  <si>
    <t>柳城县2026年少数民族发展资金-龙头镇田厂村石脚至网山仔甘蔗产业基地道路建设项目</t>
  </si>
  <si>
    <t>道路硬化长约1000米，宽约3.0-3.5米，厚0.2米，包括路基、路面、路肩、涵洞等</t>
  </si>
  <si>
    <t>群众积极参与，投工投劳。提升生产运输效率，解决群635人出行问题。</t>
  </si>
  <si>
    <t>田厂村产业道路硬化项目建成后，解决群众635人出行问题。</t>
  </si>
  <si>
    <t>柳城县2026年少数民族发展资金-马山镇大龙村甘蔗产业基地道路建设项目</t>
  </si>
  <si>
    <t>大龙村</t>
  </si>
  <si>
    <t>1、外大龙屯硬化产业道路长约270米，路宽3.5米，厚0.2米
2、下料屯硬化产业道路长约800米，路宽4米，厚0.2米
3、上料屯硬化产业道路长约800米，路宽3.5米，厚0.2米</t>
  </si>
  <si>
    <t>项目建成后，将显著改善大龙村外大龙屯、下料屯、上料屯的交通运输条件，降低农产品和生产资料运输成本，促进产业兴旺，持续带动农民增收致富。</t>
  </si>
  <si>
    <t>新建和硬化产业道路总长1870米，解决大龙村外大龙屯、下料屯、上料屯共1700名群众产业运输和出行难题。项目建成后，将显著改善交通运输条件，降低生产成本，促进农产品外销，为当地特色产业发展和乡村振兴提供坚实的交通基础设施保障。</t>
  </si>
  <si>
    <t>柳城县2026年少数民族发展资金-六塘镇拉燕村至羊角屯甘蔗产业配套设施建设项目</t>
  </si>
  <si>
    <t>硬化路面长1000米、路面宽4米、厚20厘米，压实砂石基层厚10厘米；两边路肩宽各0.5米；合理设置涵洞、边沟、错车道等</t>
  </si>
  <si>
    <t>项目带动群众参与，路通业兴，精准带贫增收致富。产业覆盖的甘蔗面积500亩。建成后，解决1000人出行、产业交通难题</t>
  </si>
  <si>
    <t>拉燕村产业道路硬化项目建成后，解决1000名群众出行和农产品运输难题。</t>
  </si>
  <si>
    <t>柳城县2026年少数民族发展资金-太平镇西岸村上脉屯道路硬化工程</t>
  </si>
  <si>
    <t>在上脉屯修建硬化道路约700米长，3.5米宽水泥路</t>
  </si>
  <si>
    <t>群众积极参与，投工投劳，项目建设后可改善村民的出行条件，提升该村农业生产条件，助农增收，受益农户63户，240人，其中脱贫人口7户，65人。</t>
  </si>
  <si>
    <t>通过硬化村屯道路约1.5公里，在施工过程中提供务工就业岗位，群众积极参与，投工投劳，改善村民出行条件，提升该村农业生产条件，助农增收，受益农户63户，240人，其中脱贫人口7户，65人。</t>
  </si>
  <si>
    <t>柳城县2026年少数民族发展资金-太平镇上火村赤罗屯道路硬化工程</t>
  </si>
  <si>
    <t>在赤罗屯修建硬化道路约700米长，3.5米宽水泥路</t>
  </si>
  <si>
    <t>群众积极参与，投工投劳，项目建设后可改善村民的出行条件，提升该村农业生产条件，助农增收，受益农户220户，810人，其中脱贫人口28户，76人。</t>
  </si>
  <si>
    <t>通过硬化道路约1.2公里，在施工过程中提供务工就业岗位，群众积极参与，投工投劳，改善村民出行条件，提升该村农业生产条件，助农增收，受益农户220户，810人，其中脱贫人口28户，76人。</t>
  </si>
  <si>
    <t>柳城县龙头镇网山箱涵建设工程</t>
  </si>
  <si>
    <t>农村道路建设（通村路、通户路、小型桥梁等）</t>
  </si>
  <si>
    <t>拆除现有桥梁，并在原址处新建满足公路-Ⅰ级荷载的箱涵。箱体结构为 2-4x1.75 米闭合框架，与河道正交，箱涵结构宽9.2米，长6米。</t>
  </si>
  <si>
    <t>群众积极参与，投工劳动，项目建成后，解决村民出行条件，加速龙头镇旗山村的经济发展步伐，带动当地企业发展，项目受益农户约504人。</t>
  </si>
  <si>
    <t>柳城县交通运输局</t>
  </si>
  <si>
    <t>黄敏</t>
  </si>
  <si>
    <t>六塘镇三界村汪村屯至三界街道路过路涵管建设工程</t>
  </si>
  <si>
    <t>涵洞10米，桥面长17米，宽6米，护栏、翼墙和引道等建设内容</t>
  </si>
  <si>
    <t>项目带动群众参与，路通业兴，精准带贫增收致富。建成后，解决约250户，约1000人出行、产业交
通难题</t>
  </si>
  <si>
    <t>梁康志</t>
  </si>
  <si>
    <t>打通交通节点，提升路网效率，为乡村产业发展筑牢基础保障，解决1000人交通难题</t>
  </si>
  <si>
    <t>马山镇八甲村大岭屯至尧山水库甘蔗产业道路硬化</t>
  </si>
  <si>
    <t>八甲村</t>
  </si>
  <si>
    <t>硬化产业道路1860米，路基宽4.5米，硬化路面宽3.5米，厚度为0.2米，护栏、挡土墙、涵管等</t>
  </si>
  <si>
    <t>改善八甲的生产生活条件，促进产业发展，促进群众增产增收。</t>
  </si>
  <si>
    <t>马山镇人民政府</t>
  </si>
  <si>
    <t>莫璐遥</t>
  </si>
  <si>
    <t>0772-7761222</t>
  </si>
  <si>
    <t>完成1.86公里产业道路硬化及相应挡土墙、安全护栏、涵桥（管）等，解决214户712人（其中脱贫户9户26人）出入主要甘蔗产业区行路难问题，提高农业生产效率和利于农民增收。</t>
  </si>
  <si>
    <t>马山镇北浩村北浩路口至牛洞产业道路硬化二期</t>
  </si>
  <si>
    <t>北浩村</t>
  </si>
  <si>
    <t>硬化路面长1200米、路面宽3.5米、厚0.20米，压实砂石基层厚20厘米；两边培路肩宽各0.7米；合理设置涵洞、边沟、错车道等</t>
  </si>
  <si>
    <t>改善北浩村的生产生活条件，促进产业发展。</t>
  </si>
  <si>
    <t>硬化路面长约1200米，宽3米，厚20公分，以及相应的管涵、挡土墙、盖板涵等，解决北浩村320亩产业区出行难问题，提高产业生产效率，促进农民增收。</t>
  </si>
  <si>
    <t>马山镇肯洛村六里屯后岭至长蜡洞道路硬化</t>
  </si>
  <si>
    <t>肯洛村</t>
  </si>
  <si>
    <t>硬化路面长350米、路面宽3.5米、厚0.20米，压实砂石基层厚20厘米，包括路基、路肩等</t>
  </si>
  <si>
    <t>改善六里屯生产生活条件，促进产业发展。</t>
  </si>
  <si>
    <t>提升运输效率，方便群众出行。</t>
  </si>
  <si>
    <t>太平镇太平村14队水稻产业道路硬化</t>
  </si>
  <si>
    <t>在14队水塔至观音岩水厂产业道路修建硬化道路约800米，3.5M宽</t>
  </si>
  <si>
    <t>群众积极参与，投工投劳，项目建设后可改善周边居民的出行条件，提升该村农业生产条件，助农增收，受益农户86户，288人，其中脱贫人口3户，9人。</t>
  </si>
  <si>
    <t>通过硬化道路约800米，在施工过程中提供务工就业岗位，群众积极参与，投工投劳，改善村民出行条件，提升该村农业生产条件，助农增收，受益农户86户，288人，其中脱贫人口3户，9人。</t>
  </si>
  <si>
    <t>柳城华侨管理区三曼屯六黄岭尾至歪田产业道路硬化项目</t>
  </si>
  <si>
    <t>硬化路面长1.1公里、路面宽3.5米、厚20厘米，压实砂石基层厚6厘米；两边培路肩宽各0.5米；合理设置涵管、错车道等。</t>
  </si>
  <si>
    <t>改善三曼屯的生产生活条件，促进产业发展，方便群众出行。</t>
  </si>
  <si>
    <t>解决产业地区道路通车问题，改善当地基础设施，方便109户423人出行。</t>
  </si>
  <si>
    <t>柳城华侨管理区三曼屯屯尾产业道路硬化项目</t>
  </si>
  <si>
    <t>硬化路面长1公里、路面宽3.5米、厚20厘米，压实砂石基层厚6厘米；两边培路肩宽各0.5米；合理设置涵管、错车道等。</t>
  </si>
  <si>
    <t>柳城华侨管理区高吕屯屯口至六黄岭中产业道路硬化项目</t>
  </si>
  <si>
    <t>改善高吕屯的生产生活条件，促进产业发展，方便群众出行。</t>
  </si>
  <si>
    <t>解决产业地区道路通车问题，改善当地基础设施，方便115户517人出行。</t>
  </si>
  <si>
    <t>柳城华侨管理区高吕屯水塔至百冲产业道路硬化项目</t>
  </si>
  <si>
    <t>柳城华侨农场第二期柑橘产业配套设施硬化道路建设</t>
  </si>
  <si>
    <t>项目新建柑橘产业道路硬化长10200米，宽3.5米，厚0.20米，建设内容包含路基、路面、路肩、涵管、会车道等。</t>
  </si>
  <si>
    <t>项目建成后，通过改善柑橘产业园交通条件，提高产业交通便利化、机械化，方便1600人生产出行并降低农产品运输成本，促进产业发展，助农增收。</t>
  </si>
  <si>
    <t>通过改善柑橘产业园交通条件，提高产业交通便利化、机械化，方便1600人生产出行并降低农产品运输成本，促进产业发展，助农增收。</t>
  </si>
  <si>
    <t>东泉镇中段村中中段屯产业道路硬化</t>
  </si>
  <si>
    <t>中段村口到楼叶产业道路硬化 长1430米，宽3.5米，厚度0.2米，水涵6处。</t>
  </si>
  <si>
    <t>东泉镇凉亭村二村屯道路硬化项目</t>
  </si>
  <si>
    <t>凉亭村</t>
  </si>
  <si>
    <t>硬化道路长400米、宽3.5米、厚0.2米</t>
  </si>
  <si>
    <t>群众自发让地，财政衔接资金建设完善农业基础设施，群众参与监督并受益。</t>
  </si>
  <si>
    <t>东泉镇前屯村大碑屯道路硬化建设</t>
  </si>
  <si>
    <t>前屯村</t>
  </si>
  <si>
    <t>大碑屯道路硬化长500米、宽4米。</t>
  </si>
  <si>
    <t>东泉镇青山村青山脚屯道路建设</t>
  </si>
  <si>
    <t>青山村</t>
  </si>
  <si>
    <t>硬化道路 长1000米，宽3.5米，厚度0.2米。</t>
  </si>
  <si>
    <t>龙头镇隆水村石鸡山产业道路硬化</t>
  </si>
  <si>
    <t>硬化道路长约800米，路面宽4.5米，厚0.2米，路基、滚水坝等。</t>
  </si>
  <si>
    <t>群众积极参与，投工投劳。提升生产运输效率，解决群众1347人出行问题。</t>
  </si>
  <si>
    <t>0772-7871339</t>
  </si>
  <si>
    <t>隆水村产业道路硬化项目建成后，解决群众1347人出行问题。</t>
  </si>
  <si>
    <t>龙头镇龙头村冬瓜岭屯至岭脚产业道路硬化</t>
  </si>
  <si>
    <t>龙头村</t>
  </si>
  <si>
    <t>建设硬化道路长约700米，路面宽4.0米，厚0.2米，路基、挡土墙等。</t>
  </si>
  <si>
    <t>群众积极参与，投工投劳。提升生产运输效率，解决群众2170人出行问题。</t>
  </si>
  <si>
    <t>龙头村产业道路硬化项目建成后，解决群众2170人出行问题。</t>
  </si>
  <si>
    <t>社冲乡社冲村新社冲屯甘蔗产业基地道路硬化</t>
  </si>
  <si>
    <t>硬化道路长400米，宽3.5米，厚度0.2米等。</t>
  </si>
  <si>
    <t>群众自发让地，衔接资金建设完善农村基础设施，群众积极参与项目建设及监督并受益。项目建成后，解决人农产品生产和运输问题，方便群众运输出行，其中涉及周边群众800余人。</t>
  </si>
  <si>
    <t>硬化道路长400米，宽3.5米，厚度0.2米。项目建成后，解决人农产品生产和运输问题，方便群众运输出行，其中涉及周边群众800余人。</t>
  </si>
  <si>
    <t>（二）人居环境整治(12个)</t>
  </si>
  <si>
    <t>柳城县2026年少数民族发展资金-大埔镇同境村隘山屯村庄环境整治补短板建设项目</t>
  </si>
  <si>
    <t>村容村貌提升</t>
  </si>
  <si>
    <t>新建排污沟总长1800米，排污沟盖板长1580米×宽0.5米，100cm×100cm三面光排污沟220米，硬化屯内道路长150米，宽3米，厚0.2米。</t>
  </si>
  <si>
    <t>群众积极参与，投工投劳。改善生活生产条件、提高生活质量。</t>
  </si>
  <si>
    <t>项目建成后，进一步提升村屯环境卫生，提高生活质量，增加群众幸福感。</t>
  </si>
  <si>
    <t>柳城县2026年少数民族发展资金-古砦仫佬族乡龙袍村吴陋屯屯内巷道硬化建设项目</t>
  </si>
  <si>
    <t>修建屯内道路长800米，宽3.5米，厚0.2米。</t>
  </si>
  <si>
    <t>完成800m屯内道路修建。</t>
  </si>
  <si>
    <t>柳城县2026年少数民族发展资金-古砦仫佬族乡龙袍村冲垌屯屯内巷道硬化建设项目</t>
  </si>
  <si>
    <t>修建屯内道路长700米，宽3.5米，厚0.2米。</t>
  </si>
  <si>
    <t>完成700m屯内道路修建。</t>
  </si>
  <si>
    <t>冲脉镇冲恩村后全屯人居环境改造提升项目</t>
  </si>
  <si>
    <t>旧排水沟修缮、疏通，埋放排水涵管等；新建排水沟600米、排水沟盖板；公共基础照明设施新建太阳能路灯50盏等。
屯道路硬化，长约550米，宽3.5米，厚0.2米，部分道路坑洼修理平整。</t>
  </si>
  <si>
    <t>本项目通过修缮排水沟、安装照明设施、硬化屯内道路，全面改善后全屯88户农户（含脱贫户5户）的人居环境。环境改善不仅能提升村民生活品质和幸福感，还能减少疾病发生，间接解放劳动力投入生产，同时优美的环境也为发展乡村旅游、庭院经济，打造和美乡村奠定基础。</t>
  </si>
  <si>
    <t>完成人居环境整治建设,解决脱贫地区88户328人（其中脱贫户5户18人）基础设施薄弱的问题，提高脱贫地区生产生活质量。</t>
  </si>
  <si>
    <t>冲脉镇大要村大要屯人居环境整治</t>
  </si>
  <si>
    <t>建设大要屯道路900米，宽3.5米，厚0.20米；排水沟300米0.6*0.6m，厚0.2米；</t>
  </si>
  <si>
    <t>项目通过为大要屯修建道路和排水沟，显著改善145户农户（含脱贫户18户）的生活环境和出行条件。基础设施的提升有助于减少洪涝对农房和家庭的威胁，改善卫生状况，提升村庄整体形象，为后续产业发展吸引资源，激发村民共建美好家园、共享发展成果的内生动力，建立“基础提升-环境美化-产业跟进”的良性循环。</t>
  </si>
  <si>
    <t>完成人居环境整治建设,解决脱贫地区145户543人（其中脱贫户18户72人）基础设施薄弱的问题，提高脱贫地区生产生活质量。</t>
  </si>
  <si>
    <t>凤山镇思练村思练屯人居环境治理</t>
  </si>
  <si>
    <t>三面光排污沟，长350米，高0.6米，宽0.4米。</t>
  </si>
  <si>
    <t>该项目群众积极参与，项目解决群众出行及排污问题，极大改善群众居住环境。</t>
  </si>
  <si>
    <t>完成补齐必要的农村基础设施建设，改善该屯人居环境，提高群众生活质量。</t>
  </si>
  <si>
    <t>社冲乡社冲村新社冲屯人居环境整治项目</t>
  </si>
  <si>
    <t>1、屯中道路硬化长约918米宽3.5米，厚0.2米等；
2、修建排水沟长约500米，宽0.4米，高0.4米，加盖板等；
3、道路两边扩宽硬化长约630米，宽1.0米，厚0.2米。</t>
  </si>
  <si>
    <t>完成新建
1.屯中道路硬化长918米*3.5米*0.2米等；
2.修建排水沟500米*0.4米*0.5米，加盖板等；
3.道路两边扩宽硬化630米*1米*0.2米等。</t>
  </si>
  <si>
    <t>六塘镇六塘村九汉屯人居环境整治项目</t>
  </si>
  <si>
    <t>建设道路硬化，屯中三面光排污沟1500米，高0.8米，宽0.8米。</t>
  </si>
  <si>
    <t>改善六塘村的生产生活条件，促进产业发展。</t>
  </si>
  <si>
    <t>全面提升村容镇貌，建设生态宜居美丽乡村，增强六塘村560名群众幸福感</t>
  </si>
  <si>
    <t>六塘镇黄冲村欧酉屯人居环境整治项目</t>
  </si>
  <si>
    <t>建设道路硬化420米，其中：
1、硬化道路长100米，路面宽4.5米，厚0.2米，路肩各0.5米。
2、硬化道路长240米，路面宽4米，厚0.2米，路肩各0.5米。
3、硬化道路长80米，路面宽3米，厚0.2米，路肩各0.5米。
路肩各0.5米、挡土墙、涵管、错车道等；</t>
  </si>
  <si>
    <t>项目带动群众参与，路通业兴，精准带贫增收致富。建成后，解决824人出行、产业交通难题</t>
  </si>
  <si>
    <t>全面提升村容镇貌，建设生态宜居美丽乡村，增强黄冲村824名群众幸福感</t>
  </si>
  <si>
    <t>六塘镇油兰村中定屯人居环境整治项目</t>
  </si>
  <si>
    <t>油兰村</t>
  </si>
  <si>
    <t>建设道路硬化2000米，路面宽3.5米，厚0.2米；路肩各0.5米、挡土墙、涵管、错车道等；</t>
  </si>
  <si>
    <t>改善油兰村的生产生活条件，促进产业发展。</t>
  </si>
  <si>
    <t>全面提升村容镇貌，建设生态宜居美丽乡村，增强油兰村560名群众幸福感</t>
  </si>
  <si>
    <t>六塘镇黄冲村黄冲屯人居环境整治项目</t>
  </si>
  <si>
    <t>1、建设排洪沟500米，内空1.5*2米。
2、建设道路300米，宽3.5米</t>
  </si>
  <si>
    <t>项目带动群众参与，路通业兴，精准带贫增收致富。建成后，解决940人出行、产业交通、用水难题</t>
  </si>
  <si>
    <t>全面提升村容镇貌，建设生态宜居美丽乡村，增强黄冲村940名群众幸福感</t>
  </si>
  <si>
    <t>东泉镇走马村山垌屯人居环境整治</t>
  </si>
  <si>
    <t>走马村</t>
  </si>
  <si>
    <t>村中道路硬化800米，排污沟300米，合理设置涵管</t>
  </si>
  <si>
    <t>村屯中道路泥泞，无硬化水泥路面，村民出行困难，该项目建成后，提升人居环境，减少污水横流，方便群众出行，进一步改善生产生活环境，提高满意度。</t>
  </si>
  <si>
    <t>（三）农村饮水安全保障(73个)</t>
  </si>
  <si>
    <t>大埔镇正殿村正殿屯饮水安全巩固提升工程</t>
  </si>
  <si>
    <t>农村供水保障设施建设</t>
  </si>
  <si>
    <t>正殿村</t>
  </si>
  <si>
    <t>管网安装约5000m、闸阀井、加压设备及低压线路安装等。</t>
  </si>
  <si>
    <t>改善村民用水困难问题</t>
  </si>
  <si>
    <t>柳城县水利局</t>
  </si>
  <si>
    <t>柳城县农田水利站</t>
  </si>
  <si>
    <t>韦翔</t>
  </si>
  <si>
    <t>0772-7613824</t>
  </si>
  <si>
    <t>项目建成后，解决1320人饮水安全问题。</t>
  </si>
  <si>
    <t>大埔镇吉兆村连垌屯饮水安全巩固提升工程</t>
  </si>
  <si>
    <t>吉兆村</t>
  </si>
  <si>
    <t>管网安装约8000m、闸阀井、加压设备及低压线路安装等。</t>
  </si>
  <si>
    <t>项目建成后，解决554人饮水安全问题。</t>
  </si>
  <si>
    <t>大埔镇南村村河背屯饮水安全巩固提升工程</t>
  </si>
  <si>
    <t>南村村</t>
  </si>
  <si>
    <t>新建机井1口，高位水塔1座，泵机组和控制器1套，低压线路，铺设入户主管道2000米</t>
  </si>
  <si>
    <t>项目建成后解决220人饮水安全问题</t>
  </si>
  <si>
    <t>大埔镇中回村回龙屯、田心屯饮水安全巩固提升工程</t>
  </si>
  <si>
    <t>新建机井1口，高位水塔1座，泵机组和控制器1套，低压线路，铺设入户主管道4000米</t>
  </si>
  <si>
    <t>项目建成后，解决404人饮水安全问题。</t>
  </si>
  <si>
    <t>大埔镇吉兆村吉兆屯饮水安全巩固提升工程</t>
  </si>
  <si>
    <t>新建机井1口，高位水塔1座，泵机组和控制器1套，低压线路，铺设入户主管道10000米</t>
  </si>
  <si>
    <t>项目建成后，解决740人饮水安全问题。</t>
  </si>
  <si>
    <t>大埔镇龙台村古蒙屯饮水安全巩固提升工程</t>
  </si>
  <si>
    <t>龙台村</t>
  </si>
  <si>
    <t>高位水塔1座，铺设入户主管道4000米</t>
  </si>
  <si>
    <t>项目建成后，解决156人饮水安全问题。</t>
  </si>
  <si>
    <t>大埔镇中回村田厂屯饮水安全巩固提升工程</t>
  </si>
  <si>
    <t>大埔镇中回村上回屯饮水安全巩固提升工程</t>
  </si>
  <si>
    <t>项目建成后，解决448人饮水安全问题。</t>
  </si>
  <si>
    <t>大埔镇吉兆村旦村屯饮水安全巩固提升工程</t>
  </si>
  <si>
    <t>新建机井1口，高位水塔1座，泵机组和控制器1套，低压线路，铺设入户主管道3000米</t>
  </si>
  <si>
    <t>项目建成后，解决280人饮水安全问题。</t>
  </si>
  <si>
    <t>大埔镇同境村寨脚屯水源提升工程</t>
  </si>
  <si>
    <t>新建机井1口，上水管100米，低压线路安装</t>
  </si>
  <si>
    <t>项目建成后，解决364人饮水安全问题。</t>
  </si>
  <si>
    <t>大埔镇上里村下里屯水源提升工程</t>
  </si>
  <si>
    <t>上里村</t>
  </si>
  <si>
    <t>新安装水箱一座，上水管300m</t>
  </si>
  <si>
    <t>项目建成后，解决538人饮水安全问题。</t>
  </si>
  <si>
    <t>大埔镇吉兆村江头屯饮水安全巩固提升工程</t>
  </si>
  <si>
    <t>高位水塔一座，铺设上下水塔主管及入户主管道2000米</t>
  </si>
  <si>
    <t>项目建成后，解决210人饮水安全问题。</t>
  </si>
  <si>
    <t>东泉镇莫道村芩卜莫止屯饮水工程项目</t>
  </si>
  <si>
    <t>莫道村</t>
  </si>
  <si>
    <t>新建机井1口、泵房1间、水柜1座、管网安装约3000m、消毒设备安装及低压线路安装等。</t>
  </si>
  <si>
    <t>项目建成后解决650人饮水安全问题。</t>
  </si>
  <si>
    <t>东泉镇凉亭村福禄屯水源提升工程</t>
  </si>
  <si>
    <t>新建机井1口、泵房1间、水柜50m³1座、管网安装约1500m、消毒设备安装及低压线路安装等。</t>
  </si>
  <si>
    <t>项目建成后解决1000人饮水安全问题。</t>
  </si>
  <si>
    <t>东泉镇莫道村莫道屯水源提升工程</t>
  </si>
  <si>
    <t>新建机井一口，上水管20米，低压线路安装</t>
  </si>
  <si>
    <t>项目建成后解决 565人饮水安全问题。</t>
  </si>
  <si>
    <t>东泉镇凉亭村三村屯水源提升工程</t>
  </si>
  <si>
    <t>新建机井一口</t>
  </si>
  <si>
    <t>项目建成后解决420人饮水安全问题。</t>
  </si>
  <si>
    <t>古砦仫佬族乡岭头村、泗巷村饮水巩固安全提升工程</t>
  </si>
  <si>
    <t>泗巷村、岭头村</t>
  </si>
  <si>
    <t>加压泵站1套、变压器1台、管网安装8km及低压线路安装等</t>
  </si>
  <si>
    <t>项目建成后解决2000人饮水安全问题。</t>
  </si>
  <si>
    <t>古砦仫佬族乡龙袍村牛皮屯饮水巩固安全提升工程</t>
  </si>
  <si>
    <t>管网安装4km</t>
  </si>
  <si>
    <t>项目建成后解决340人饮水安全问题。</t>
  </si>
  <si>
    <t>古砦乡汶炉村下姚屯饮水安全巩固提升工程</t>
  </si>
  <si>
    <t>铺设110管3KM,75管2KM，32管3KM</t>
  </si>
  <si>
    <t>项目建成后解决266人饮水安全问题。</t>
  </si>
  <si>
    <t>古砦乡大户村蓬坡屯饮水安全巩固提升工程</t>
  </si>
  <si>
    <t>铺设110管3KM,75管2KM，32管2KM</t>
  </si>
  <si>
    <t>项目建成后解决595人饮水安全问题。</t>
  </si>
  <si>
    <t>古砦仫佬族乡古砦村陆垌屯人饮工程</t>
  </si>
  <si>
    <t>铺设110管1.5KM,32管2KM</t>
  </si>
  <si>
    <t>项目建成后解决166人饮水安全问题。</t>
  </si>
  <si>
    <t>古砦仫佬族乡古砦村北岸屯人饮工程</t>
  </si>
  <si>
    <t>铺设110管2KM,75管2KM32管1KM</t>
  </si>
  <si>
    <t>项目建成后解决312人饮水安全问题。</t>
  </si>
  <si>
    <t>古砦仫佬族乡古砦村新村屯饮水安全提升工程</t>
  </si>
  <si>
    <t>管网安装2km</t>
  </si>
  <si>
    <t>项目建成后解决232人饮水安全问题。</t>
  </si>
  <si>
    <t>六塘镇黄冲村欧酉屯饮水安全巩固提升工程</t>
  </si>
  <si>
    <t>新建机井1口，泵房1间，高位水塔1座，铺设管网，安装消毒设备及低压线路等。</t>
  </si>
  <si>
    <t>项目建成后解决724人饮水安全问题。</t>
  </si>
  <si>
    <t>六塘镇肯社村禄村屯饮水安全巩固提升工程</t>
  </si>
  <si>
    <t>新建机井1口，泵房1间，水柜1座，铺设管网，安装消毒设备及低压线路等。</t>
  </si>
  <si>
    <t>项目建成后解决580人饮水安全问题。</t>
  </si>
  <si>
    <t>六塘镇油兰村土桥屯人饮工程</t>
  </si>
  <si>
    <t>项目建成后解决690人饮水安全问题。</t>
  </si>
  <si>
    <t>六塘镇油兰村木寨屯人饮工程</t>
  </si>
  <si>
    <t>项目建成后解决498人用饮水安全问题。</t>
  </si>
  <si>
    <t>六塘镇三界村新村屯饮水提升改造工程</t>
  </si>
  <si>
    <t>钻井一口，泵房设施及消毒设备一套，上水管铺设1000米</t>
  </si>
  <si>
    <t>项目建成后解决95人饮水安全问题。</t>
  </si>
  <si>
    <t>六塘镇中团村洛村屯饮水提升改造工程</t>
  </si>
  <si>
    <t>钻井一口，泵房设施及消毒设备一套，上水管铺设1000米水塔楼梯修复</t>
  </si>
  <si>
    <t>项目建成后解决525人饮水安全问题。</t>
  </si>
  <si>
    <t>六塘镇三界村谷里屯应急水源工程</t>
  </si>
  <si>
    <t>新建机井一口，上水管1200米，低压线路安装</t>
  </si>
  <si>
    <t>项目建成后解决383人饮水安全问题。</t>
  </si>
  <si>
    <t>六塘镇六塘村北基屯水源提升工程</t>
  </si>
  <si>
    <t>管网安装约8000m</t>
  </si>
  <si>
    <t>项目建成后，解决565人饮问题</t>
  </si>
  <si>
    <t>六塘镇六塘村银村屯饮水安全巩固提升工程</t>
  </si>
  <si>
    <t>新建机井1口，管网安装约2000m，变压器1座；</t>
  </si>
  <si>
    <t>项目建成后，解决663人饮水安全问题。</t>
  </si>
  <si>
    <t>六塘镇油兰村油兰屯饮水安全巩固提升工程</t>
  </si>
  <si>
    <t>新建机井1口，泵房1间，管网安装约8000m及低压线路安装；</t>
  </si>
  <si>
    <t>项目完成后可解决690人饮水安全问题。</t>
  </si>
  <si>
    <t>龙头镇隆水村倒水屯、大仓屯、三江坝屯、明石桥屯、独石屯、鸡隆坝屯、腰古屯、龙岩屯、邬家屯、大畲屯饮水安全巩固提升工程</t>
  </si>
  <si>
    <t>管网扩网工程15000m</t>
  </si>
  <si>
    <t>项目建后，解决2700人饮水安全问题。</t>
  </si>
  <si>
    <t>龙头镇新村村新村屯、熊家屯饮水安全提升工程</t>
  </si>
  <si>
    <t>管网扩网工程5000m</t>
  </si>
  <si>
    <t>项目建后，解决620人饮水安全问题。</t>
  </si>
  <si>
    <t>龙头镇瓦窑村加应屯饮水安全提升工程</t>
  </si>
  <si>
    <t>瓦窑村</t>
  </si>
  <si>
    <t>新建机井1口，水池1座，低压线路1000米</t>
  </si>
  <si>
    <t>项目建后，解决280人饮水安全问题。</t>
  </si>
  <si>
    <t>龙头镇伏虎村下屯、木村屯、上罗屯饮水安全巩固提升工程</t>
  </si>
  <si>
    <t>管网扩网工程3000m</t>
  </si>
  <si>
    <t>项目建成后，解决1250人饮水安全问题。</t>
  </si>
  <si>
    <t>寨隆镇下寨村下寨屯饮水安全巩固提升工程</t>
  </si>
  <si>
    <t>管网安装5000m，新建高位水池50m³，新建机井1口，低压线路等。</t>
  </si>
  <si>
    <t>项目建成后，解决750人饮水安全问题。</t>
  </si>
  <si>
    <t>寨隆镇寨隆村旁参屯饮水工程</t>
  </si>
  <si>
    <t>管网安装1600m,叠压泵站1座,闸阀井若干等。</t>
  </si>
  <si>
    <t>项目建成后，解决267人饮水安全问题。</t>
  </si>
  <si>
    <t>寨隆镇鸡楼村鸡楼屯饮水安全巩固提升工程</t>
  </si>
  <si>
    <t>管网安装1500m，闸阀井若干等。</t>
  </si>
  <si>
    <t>项目建成后，解决286人饮水安全问题。</t>
  </si>
  <si>
    <t>寨隆镇下尧村洞棋屯水源提升工程</t>
  </si>
  <si>
    <t>新安装水箱一座，上水管50m</t>
  </si>
  <si>
    <t>项目建成后，解决461人饮水安全问题。</t>
  </si>
  <si>
    <t>马山镇大龙村下料屯饮水安全巩固提升工程</t>
  </si>
  <si>
    <t>更换管网PE90主管2000米，PE75管400米。</t>
  </si>
  <si>
    <t>项目建成后，解决720人饮水安全问题。</t>
  </si>
  <si>
    <t>马山镇五塘村黄田屯饮水安全巩固提升工程</t>
  </si>
  <si>
    <t>五塘村</t>
  </si>
  <si>
    <t>消毒设备1套，更换主管网：110mm管1700米，75mm管1700米，50mm管1800米</t>
  </si>
  <si>
    <t>项目建成后，解决508人饮水安全问题。</t>
  </si>
  <si>
    <t>马山镇五塘村木凳屯饮水安全巩固提升工程</t>
  </si>
  <si>
    <t>消毒设备1套，旧址新建泵房，更换主管网：110mm管1000米，75mm管3000米，50mm管2000米</t>
  </si>
  <si>
    <t>项目建成后，解决980人饮水安全问题。</t>
  </si>
  <si>
    <t>马山镇北浩村岸山屯饮水安全巩固提升工程</t>
  </si>
  <si>
    <t>管网安装4750米、闸阀井若干及设备安装等。</t>
  </si>
  <si>
    <t>马山镇北浩村加应屯饮水安全巩固提升工程</t>
  </si>
  <si>
    <t>管网安装3450米、闸阀井若干及设备安装等。</t>
  </si>
  <si>
    <t>项目建成后，解决450人饮水安全问题。</t>
  </si>
  <si>
    <t>冲脉镇大要村古岳屯饮水巩固提升工程</t>
  </si>
  <si>
    <t>新建泵房1间及低压线路安装</t>
  </si>
  <si>
    <t>项目建成后，可以解决288人饮水安全问题</t>
  </si>
  <si>
    <t>冲脉镇冲脉社区冲脉屯饮水巩固提升工程</t>
  </si>
  <si>
    <t>更换下水管道2000米</t>
  </si>
  <si>
    <t>项目建成后，可以解决415人饮水安全问题</t>
  </si>
  <si>
    <t>冲脉镇指挥村大陆屯饮水巩固提升工程</t>
  </si>
  <si>
    <t>新建机井1口；泵房1间及低压线路安装</t>
  </si>
  <si>
    <t>项目建成后，可以解决300人饮水安全问题</t>
  </si>
  <si>
    <t>太平镇板贡村六湖屯水源提升工程</t>
  </si>
  <si>
    <t>板贡村</t>
  </si>
  <si>
    <t>新建机井1口，安装水管2000米，安装变压器1套及低压线路等</t>
  </si>
  <si>
    <t>项目建成后，解决112人饮水安全问题。</t>
  </si>
  <si>
    <t>太平镇板料村东黄、上黄、西黄屯水源提升工程</t>
  </si>
  <si>
    <t>板料村</t>
  </si>
  <si>
    <t>新建机井1口,管网安装450米及低压线路等</t>
  </si>
  <si>
    <t>项目建成后，解决532人饮水安全问题。</t>
  </si>
  <si>
    <t>太平镇上油村上油屯水源提升工程</t>
  </si>
  <si>
    <t>新建机井1口</t>
  </si>
  <si>
    <t>项目建成后，解决396人饮水安全问题。</t>
  </si>
  <si>
    <t>太平镇木界村山腰屯水源提升工程</t>
  </si>
  <si>
    <t>木界村</t>
  </si>
  <si>
    <t>新建机井1口，新建泵房1间，管网安装1700米及低压线路等</t>
  </si>
  <si>
    <t>项目建成后，解决422人饮水安全问题。</t>
  </si>
  <si>
    <t>太平镇龙兴村上塘屯饮水安全巩固提升工程</t>
  </si>
  <si>
    <t>管网改造安装1000米</t>
  </si>
  <si>
    <t>项目建成后，解决534人饮水安全问题。</t>
  </si>
  <si>
    <t>太平镇板贡村板贡屯水源提升工程</t>
  </si>
  <si>
    <t>新建机井1口，新建泵房1间，新建高位水箱1座，管网安装1500米，安装变压器1套及低压线路等</t>
  </si>
  <si>
    <t>项目建成后，解决378人饮水安全问题。</t>
  </si>
  <si>
    <t>太平镇西岸村六笛屯水源提升工程</t>
  </si>
  <si>
    <t>新建机井1口,泵房1间，管网安装900米及低压线路</t>
  </si>
  <si>
    <t>项目建成后，解决84人饮水安全问题。</t>
  </si>
  <si>
    <t>太平镇龙兴村古么屯饮水安全巩固提升工程</t>
  </si>
  <si>
    <t>新建机井1口，泵房1间，高位水箱1座，安装管网约2900米及低压线路</t>
  </si>
  <si>
    <t>项目建成后，解决312人饮水安全问题。</t>
  </si>
  <si>
    <t>太平镇木界村小村屯水源提升工程</t>
  </si>
  <si>
    <t>新建机井1口，泵房1间，管网安装2000米及低压线路</t>
  </si>
  <si>
    <t>项目建成后，解决222人饮水安全问题。</t>
  </si>
  <si>
    <t>太平镇山咀村高坎屯饮水安全巩固提升工程</t>
  </si>
  <si>
    <t>新建机井1口，泵房1间，高位水箱1座，安装管网3700米及低压线路</t>
  </si>
  <si>
    <t>项目建成后，解决476人饮水安全问题。</t>
  </si>
  <si>
    <t>太平镇山咀村高湾屯饮水安全巩固提升工程</t>
  </si>
  <si>
    <t>新建机井1口，泵房1间，高位水箱1座，安装管网5900米及低压线路</t>
  </si>
  <si>
    <t>项目建成后，解决644人饮水安全问题。</t>
  </si>
  <si>
    <t>太平镇木界村覃村屯饮水安全巩固提升工程</t>
  </si>
  <si>
    <t>新建机井1口，泵房1间，高位水箱座，安装管网5500米及低压线路</t>
  </si>
  <si>
    <t>项目建成后，解决610人饮水安全问题。</t>
  </si>
  <si>
    <t>社冲乡仓贝村良冲
屯、牧场屯饮水安
全巩固提升工程管
网改造项目</t>
  </si>
  <si>
    <t>仓贝
村</t>
  </si>
  <si>
    <t>改造PE管φ75
2000米；改造PE管φ63
1500米</t>
  </si>
  <si>
    <t>社冲乡仓贝村上堡
门屯、下堡屯饮水
安全巩固提升工程
管网改造项目</t>
  </si>
  <si>
    <t>改造PE管φ75
2000米；改造PE管φ63
1800米</t>
  </si>
  <si>
    <t>项目建成后，解决1160人饮水安全问题。</t>
  </si>
  <si>
    <t>社冲乡平村村乌鸾屯饮水安全巩固提升工程水源改造项目</t>
  </si>
  <si>
    <t>平村
村</t>
  </si>
  <si>
    <t>项目建成后，解
决284人饮水安
   全问题。</t>
  </si>
  <si>
    <t>沙埔镇古仁村减龙片区饮水安全巩固提升工程</t>
  </si>
  <si>
    <t>高位水池100m³，管网安装15000m,闸阀井若干。</t>
  </si>
  <si>
    <t>项目建成后，解决1160人饮问题</t>
  </si>
  <si>
    <t>沙埔镇古仁村罗、陈家屯水源提升工程</t>
  </si>
  <si>
    <t>新建机井1口、管道安装1000m及低压线路安装</t>
  </si>
  <si>
    <t>项目建成后，解决168人饮问题</t>
  </si>
  <si>
    <t>沙埔镇碑田村汶水龙屯饮水安全巩固提升工程</t>
  </si>
  <si>
    <t>新建机井1口、管道安装3600m及低压线路安装；</t>
  </si>
  <si>
    <t>项目建成后，解决290人饮问题</t>
  </si>
  <si>
    <t>凤山镇头塘村杨家屯、骆家屯水源提升工程</t>
  </si>
  <si>
    <t>头塘村</t>
  </si>
  <si>
    <t>新建机井1口、管道安装1200m及低压线路安装</t>
  </si>
  <si>
    <t>项目建成后，解决598人饮问题</t>
  </si>
  <si>
    <t>凤山镇对河村荡坪屯饮水工程</t>
  </si>
  <si>
    <t>新建1口井及泵房等相关设施。</t>
  </si>
  <si>
    <t>项目建成后，解决1132人饮问题</t>
  </si>
  <si>
    <t>凤山镇对河村塘进屯饮水工程</t>
  </si>
  <si>
    <t>将原有深水井扩宽扩展，增容</t>
  </si>
  <si>
    <t>项目建成后，解决1134人饮问题</t>
  </si>
  <si>
    <t>凤山镇南丹村西门崖屯人饮工程提升</t>
  </si>
  <si>
    <t>新建取水口（河中挖大口井），水管安装130米</t>
  </si>
  <si>
    <t>项目建成后，解决350人饮问题</t>
  </si>
  <si>
    <t>凤山镇南丹村勒马屯饮水安全巩固提升工程</t>
  </si>
  <si>
    <t>新建水塔及上下水管</t>
  </si>
  <si>
    <t>项目建成后，解决375人饮问题</t>
  </si>
  <si>
    <t>农村饮水水质提升工程</t>
  </si>
  <si>
    <t>消毒、净化设备安装</t>
  </si>
  <si>
    <t>项目建成后，解决3500人饮问题</t>
  </si>
  <si>
    <t>（四）农村供水保障(5个)</t>
  </si>
  <si>
    <t>2026年马山镇大龙水库西干渠、南干渠改造提升工程</t>
  </si>
  <si>
    <t>马山镇</t>
  </si>
  <si>
    <t>西干渠改造提升1800米及附属水工程建筑物；
南干渠改造提升1200米及附属水工程建筑物。</t>
  </si>
  <si>
    <t>工程建成后，改善0.5万亩耕地灌溉用水。</t>
  </si>
  <si>
    <t>柳城县乡镇水利管理站</t>
  </si>
  <si>
    <t>杨连喜</t>
  </si>
  <si>
    <t>0772-7615916</t>
  </si>
  <si>
    <t>改善5000亩灌溉面积，保障粮食安全。</t>
  </si>
  <si>
    <t>2026年东泉镇峨侣水库东干渠改造提升工程</t>
  </si>
  <si>
    <t>东泉镇</t>
  </si>
  <si>
    <t>东干渠针对碑塘村屯段渠道改造提升1700米及附属水工程建筑物。</t>
  </si>
  <si>
    <t>工程建成后，改善0.3万亩耕地灌溉用水。</t>
  </si>
  <si>
    <t>改善3000亩灌溉面积，保障粮食安全。</t>
  </si>
  <si>
    <t>2026年古砦仫佬族乡独山水库南干渠、上村支渠、云峰支渠改造提升工程</t>
  </si>
  <si>
    <t>古砦乡</t>
  </si>
  <si>
    <t>南干渠改造提升1000米及附属水工程建筑物；
上村支渠改造提升900米及附属水工程建筑物；
云峰支渠改造提升1480米及附属水工程建筑物；</t>
  </si>
  <si>
    <t>工程建成后，改善0.8万亩耕地灌溉用水。</t>
  </si>
  <si>
    <t>改善8000亩灌溉面积，保障粮食安全。</t>
  </si>
  <si>
    <t>2026年太平镇安乐水库东干渠、西干渠改造提升工程</t>
  </si>
  <si>
    <t>太平镇</t>
  </si>
  <si>
    <t>东干渠改造提升900米及附属水工程建筑物；
西干渠改造提升1600米及附属水工程建筑物。</t>
  </si>
  <si>
    <t>工程建成后，改善0.4万亩耕地灌溉用水。</t>
  </si>
  <si>
    <t>改善4000亩灌溉面积，保障粮食安全。</t>
  </si>
  <si>
    <t>2026年沙埔镇沙埔河灌区东干渠改造提升工程</t>
  </si>
  <si>
    <t>沙埔镇</t>
  </si>
  <si>
    <t>东干渠针对渠道淤堵、损坏处改造提升2800米及附属水工程建筑物；</t>
  </si>
  <si>
    <t>工程建成后，改善2.5万亩耕地灌溉用水。</t>
  </si>
  <si>
    <t>改善25000亩灌溉面积，保障粮食安全。</t>
  </si>
  <si>
    <t>三、就业项目(7个)</t>
  </si>
  <si>
    <t>(一)就业补助（2个）</t>
  </si>
  <si>
    <t>2026县域内稳定就业劳务补助</t>
  </si>
  <si>
    <t>就业项目</t>
  </si>
  <si>
    <t>生产奖补、劳务补助等</t>
  </si>
  <si>
    <t>对在本县域内就业帮扶车间、企业、个体工商户等合法经营主体务工就业1个月以上（含）的脱贫人口（监测对象）给予劳务补助。</t>
  </si>
  <si>
    <t>落实脱贫人口县域内稳定就业，促进就业促进增收。</t>
  </si>
  <si>
    <t>2026跨省就业一次性交通补助</t>
  </si>
  <si>
    <t>交通费补助</t>
  </si>
  <si>
    <t>对前往广西区外务工的脱贫人口（监测对象）给予交通补助。</t>
  </si>
  <si>
    <t>落实脱贫人口跨省就业补助，促进脱贫人口就业，促增收。</t>
  </si>
  <si>
    <t>(二)公益性岗位（5个）</t>
  </si>
  <si>
    <t>2026年乡村建设公益性岗位</t>
  </si>
  <si>
    <t>公益性岗位</t>
  </si>
  <si>
    <t>对防止返贫监测网格员、护田员、村级水域巡查员（防溺水）、乡村道路保洁员、易地扶贫搬迁安置点公共服务人员、农家书屋管理员助理乡村建设公益性岗位给予补贴</t>
  </si>
  <si>
    <t>通过安置给予防止返贫监测网格员、护田员、村级水域巡查员（防溺水）、乡村道路保洁员、易地扶贫搬迁安置点公共服务人员、农家书屋管理员助理就业，增加群众就业，提高收入</t>
  </si>
  <si>
    <t>柳城县农业农村局、柳城县自然资源和规划局、柳城县教育局、柳城县综合行政执法局、柳城县发改局、柳城县委宣传部</t>
  </si>
  <si>
    <t>防止返贫监测网格员、护田员、村级水域巡查员（防溺水）、乡村道路保洁员、易地扶贫搬迁安置点公共服务人员、农家书屋管理员助理就业，增加群众就业，提高收入</t>
  </si>
  <si>
    <t>2026年村级水域巡查员公益性岗位补贴</t>
  </si>
  <si>
    <t>共计设立108个公益性岗位，按1300元/月发放村级水域巡查员津贴，共12个月村级水域巡查员负责日常巡查村内溪流、河道，定期清理河道周边垃圾，及时报告违法电鱼等违法违规行为</t>
  </si>
  <si>
    <t>通过公益性岗位，解决108名贫困人口就业问题</t>
  </si>
  <si>
    <t>廖耀光</t>
  </si>
  <si>
    <t>0772-7617606</t>
  </si>
  <si>
    <t>村级水域巡查员项目实施后，解决108名贫困人口就业。</t>
  </si>
  <si>
    <t>2026年乡村建设护林员公益性岗位补贴</t>
  </si>
  <si>
    <t>聘请护林员，建立林区管护员基层管护队伍，实行森林草原资源网格化管理。</t>
  </si>
  <si>
    <t>开发护林员就业岗位，提高护林员收入。</t>
  </si>
  <si>
    <t>林源</t>
  </si>
  <si>
    <t>0772-7612401</t>
  </si>
  <si>
    <t>通过聘请护林员，建立林区管护员基层管护队伍，保护森林资源，提高护林员收入。</t>
  </si>
  <si>
    <t>2026年乡村公益性岗位</t>
  </si>
  <si>
    <t>设立180个乡村公益性岗位，按1300元/月给予补贴，聘请脱贫劳动力开展乡村社会治安协管，乡村环境卫生清扫、乡村孤寡老人和留守儿童看护等</t>
  </si>
  <si>
    <t>预计180名脱贫劳动力获得就业机会，增加收入，维护社会稳定。</t>
  </si>
  <si>
    <t>柳城县人力资源和社会保障局</t>
  </si>
  <si>
    <t>柳城县就业服务中心</t>
  </si>
  <si>
    <t>覃建莫</t>
  </si>
  <si>
    <t>0772-7612425</t>
  </si>
  <si>
    <t>预计安置180名脱贫劳动力就业</t>
  </si>
  <si>
    <t>2026年易地搬迁安置点乡村公益性岗位（易安后扶）</t>
  </si>
  <si>
    <t>对易地扶贫安置点群众进行公益性岗位安置，按2000元/月给予补贴</t>
  </si>
  <si>
    <t>20名易地扶贫安置点群众获得就业机会，维护安置点稳定</t>
  </si>
  <si>
    <t>安置20名易地扶贫搬迁群众就业</t>
  </si>
  <si>
    <t>四、巩固三保障成果（1个）</t>
  </si>
  <si>
    <t>2026年雨露计划</t>
  </si>
  <si>
    <t>巩固三保障成果</t>
  </si>
  <si>
    <t>“雨露计划”职业教育补助</t>
  </si>
  <si>
    <t>给脱贫户（监测户）家中符合雨露计划补助条件的学生和参加短期技能培训、农村实用技术培训的劳动力予以补助。</t>
  </si>
  <si>
    <t>通过对符合雨露计划条件的脱贫人口，发放雨露计划补助，减轻教育负担；提高实用技术技能。</t>
  </si>
  <si>
    <t>通过对符合雨露计划条件的脱贫人口，发放雨露计划补助，减轻教育负担；提高实用技术能。</t>
  </si>
  <si>
    <t>五、项目管理费（1个）</t>
  </si>
  <si>
    <t>2026年项目管理费</t>
  </si>
  <si>
    <t>项目管理费</t>
  </si>
  <si>
    <t>用于衔接资金项目设计、预算、评审、评估、监理、结算、质检、资产后续管护等费用</t>
  </si>
  <si>
    <t>/</t>
  </si>
  <si>
    <t>李悦溪</t>
  </si>
  <si>
    <t>0772-7610273</t>
  </si>
  <si>
    <t>推进衔接资金项目有效实施</t>
  </si>
  <si>
    <t xml:space="preserve">   主要领导：黄相洪                                                             分管领导： 兰运龙                                                            填表人：叶文彬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</si>
</sst>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 numFmtId="178" formatCode="0.00_ "/>
    <numFmt numFmtId="179" formatCode="0.0_ "/>
  </numFmts>
  <fonts count="40">
    <font>
      <sz val="11"/>
      <color indexed="8"/>
      <name val="宋体"/>
      <charset val="134"/>
    </font>
    <font>
      <sz val="10"/>
      <name val="宋体"/>
      <charset val="134"/>
    </font>
    <font>
      <sz val="10"/>
      <color indexed="8"/>
      <name val="宋体"/>
      <charset val="134"/>
    </font>
    <font>
      <sz val="11"/>
      <color indexed="10"/>
      <name val="宋体"/>
      <charset val="134"/>
    </font>
    <font>
      <b/>
      <sz val="16"/>
      <name val="宋体"/>
      <charset val="134"/>
    </font>
    <font>
      <b/>
      <sz val="20"/>
      <name val="宋体"/>
      <charset val="134"/>
    </font>
    <font>
      <b/>
      <sz val="12"/>
      <name val="宋体"/>
      <charset val="134"/>
    </font>
    <font>
      <b/>
      <sz val="10"/>
      <name val="宋体"/>
      <charset val="134"/>
    </font>
    <font>
      <b/>
      <sz val="14"/>
      <name val="宋体"/>
      <charset val="134"/>
    </font>
    <font>
      <b/>
      <sz val="12"/>
      <color indexed="8"/>
      <name val="宋体"/>
      <charset val="134"/>
    </font>
    <font>
      <sz val="10"/>
      <color rgb="FF000000"/>
      <name val="宋体"/>
      <charset val="134"/>
    </font>
    <font>
      <sz val="10"/>
      <color theme="1"/>
      <name val="宋体"/>
      <charset val="134"/>
    </font>
    <font>
      <sz val="9"/>
      <name val="宋体"/>
      <charset val="134"/>
    </font>
    <font>
      <sz val="9"/>
      <color indexed="8"/>
      <name val="宋体"/>
      <charset val="134"/>
    </font>
    <font>
      <sz val="9"/>
      <color theme="1"/>
      <name val="宋体"/>
      <charset val="134"/>
    </font>
    <font>
      <sz val="10"/>
      <color indexed="10"/>
      <name val="宋体"/>
      <charset val="134"/>
    </font>
    <font>
      <sz val="10"/>
      <name val="宋体"/>
      <charset val="0"/>
    </font>
    <font>
      <sz val="10"/>
      <color rgb="FFFF0000"/>
      <name val="宋体"/>
      <charset val="134"/>
    </font>
    <font>
      <sz val="12"/>
      <name val="宋体"/>
      <charset val="134"/>
    </font>
    <font>
      <sz val="16"/>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rgb="FF000000"/>
      <name val="宋体"/>
      <charset val="134"/>
    </font>
    <font>
      <sz val="12"/>
      <name val="Times New Roman"/>
      <charset val="134"/>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5" borderId="6" applyNumberFormat="0" applyAlignment="0" applyProtection="0">
      <alignment vertical="center"/>
    </xf>
    <xf numFmtId="0" fontId="29" fillId="2" borderId="7" applyNumberFormat="0" applyAlignment="0" applyProtection="0">
      <alignment vertical="center"/>
    </xf>
    <xf numFmtId="0" fontId="30" fillId="2" borderId="6" applyNumberFormat="0" applyAlignment="0" applyProtection="0">
      <alignment vertical="center"/>
    </xf>
    <xf numFmtId="0" fontId="31" fillId="6"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6" fillId="8" borderId="0" applyNumberFormat="0" applyBorder="0" applyAlignment="0" applyProtection="0">
      <alignment vertical="center"/>
    </xf>
    <xf numFmtId="0" fontId="36" fillId="14"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7"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6" fillId="16" borderId="0" applyNumberFormat="0" applyBorder="0" applyAlignment="0" applyProtection="0">
      <alignment vertical="center"/>
    </xf>
    <xf numFmtId="0" fontId="36" fillId="10" borderId="0" applyNumberFormat="0" applyBorder="0" applyAlignment="0" applyProtection="0">
      <alignment vertical="center"/>
    </xf>
    <xf numFmtId="0" fontId="37" fillId="17" borderId="0" applyNumberFormat="0" applyBorder="0" applyAlignment="0" applyProtection="0">
      <alignment vertical="center"/>
    </xf>
    <xf numFmtId="0" fontId="37" fillId="12" borderId="0" applyNumberFormat="0" applyBorder="0" applyAlignment="0" applyProtection="0">
      <alignment vertical="center"/>
    </xf>
    <xf numFmtId="0" fontId="36" fillId="12" borderId="0" applyNumberFormat="0" applyBorder="0" applyAlignment="0" applyProtection="0">
      <alignment vertical="center"/>
    </xf>
    <xf numFmtId="0" fontId="36" fillId="18"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6" fillId="5" borderId="0" applyNumberFormat="0" applyBorder="0" applyAlignment="0" applyProtection="0">
      <alignment vertical="center"/>
    </xf>
    <xf numFmtId="0" fontId="18" fillId="0" borderId="0">
      <alignment vertical="center"/>
    </xf>
    <xf numFmtId="0" fontId="38" fillId="0" borderId="0">
      <protection locked="0"/>
    </xf>
    <xf numFmtId="0" fontId="0" fillId="0" borderId="0">
      <alignment vertical="center"/>
    </xf>
    <xf numFmtId="0" fontId="39" fillId="0" borderId="0"/>
  </cellStyleXfs>
  <cellXfs count="114">
    <xf numFmtId="0" fontId="0" fillId="0" borderId="0" xfId="0" applyAlignment="1">
      <alignment vertical="center" wrapText="1"/>
    </xf>
    <xf numFmtId="0" fontId="1"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1" fillId="0" borderId="0" xfId="0" applyNumberFormat="1" applyFont="1" applyFill="1" applyAlignment="1">
      <alignment horizontal="center" vertical="center" wrapText="1"/>
    </xf>
    <xf numFmtId="10" fontId="0" fillId="0" borderId="0" xfId="0" applyNumberFormat="1" applyFont="1" applyAlignment="1">
      <alignment horizontal="center" vertical="center" wrapText="1"/>
    </xf>
    <xf numFmtId="0" fontId="0" fillId="0" borderId="0" xfId="0" applyFont="1" applyAlignment="1">
      <alignment vertical="center" wrapText="1"/>
    </xf>
    <xf numFmtId="0" fontId="1" fillId="0" borderId="0" xfId="0" applyNumberFormat="1" applyFont="1" applyBorder="1" applyAlignment="1">
      <alignment horizontal="center" vertical="center" wrapText="1"/>
    </xf>
    <xf numFmtId="0" fontId="3" fillId="0" borderId="0" xfId="0" applyFont="1" applyFill="1" applyAlignment="1">
      <alignment horizontal="center" vertical="center" wrapText="1"/>
    </xf>
    <xf numFmtId="0" fontId="1" fillId="0" borderId="0" xfId="0" applyNumberFormat="1" applyFont="1" applyAlignment="1">
      <alignment horizontal="left" vertical="center" wrapText="1"/>
    </xf>
    <xf numFmtId="0" fontId="4" fillId="0" borderId="0" xfId="0" applyNumberFormat="1" applyFont="1" applyAlignment="1">
      <alignment horizontal="left" vertical="center" wrapText="1"/>
    </xf>
    <xf numFmtId="0" fontId="5" fillId="2"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2" borderId="0" xfId="0" applyNumberFormat="1" applyFont="1" applyFill="1" applyBorder="1" applyAlignment="1">
      <alignment horizontal="left" vertical="center" wrapText="1"/>
    </xf>
    <xf numFmtId="0" fontId="6" fillId="2" borderId="0" xfId="0" applyNumberFormat="1" applyFont="1" applyFill="1" applyAlignment="1">
      <alignment horizontal="left" vertical="center" wrapText="1"/>
    </xf>
    <xf numFmtId="0" fontId="6" fillId="0" borderId="0" xfId="0" applyNumberFormat="1" applyFont="1" applyFill="1" applyAlignment="1">
      <alignment horizontal="left" vertical="center" wrapText="1"/>
    </xf>
    <xf numFmtId="0" fontId="7" fillId="2" borderId="0" xfId="0" applyNumberFormat="1" applyFont="1" applyFill="1" applyBorder="1" applyAlignment="1">
      <alignment horizontal="center" vertical="center" wrapText="1"/>
    </xf>
    <xf numFmtId="0" fontId="7" fillId="2" borderId="0" xfId="0" applyNumberFormat="1" applyFont="1" applyFill="1" applyBorder="1" applyAlignment="1">
      <alignment horizontal="left" vertical="center" wrapText="1"/>
    </xf>
    <xf numFmtId="0" fontId="7" fillId="2"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NumberFormat="1" applyFont="1" applyFill="1" applyBorder="1" applyAlignment="1">
      <alignment horizontal="left" vertical="center" wrapText="1"/>
    </xf>
    <xf numFmtId="0" fontId="9"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11" fillId="0" borderId="1" xfId="0" applyFont="1" applyFill="1" applyBorder="1" applyAlignment="1">
      <alignment horizontal="center" vertical="center"/>
    </xf>
    <xf numFmtId="0" fontId="1" fillId="0" borderId="1" xfId="5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NumberFormat="1" applyFont="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10" fontId="12" fillId="0" borderId="1" xfId="0" applyNumberFormat="1" applyFont="1" applyBorder="1" applyAlignment="1">
      <alignment horizontal="center" vertical="center" wrapText="1"/>
    </xf>
    <xf numFmtId="0" fontId="12" fillId="0" borderId="1" xfId="0" applyNumberFormat="1" applyFont="1" applyBorder="1" applyAlignment="1">
      <alignment vertical="center"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10" fontId="1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13" fillId="0" borderId="1" xfId="0" applyNumberFormat="1" applyFont="1" applyBorder="1" applyAlignment="1">
      <alignment horizontal="left" vertical="center" wrapText="1"/>
    </xf>
    <xf numFmtId="0" fontId="14" fillId="0" borderId="1" xfId="0" applyFont="1" applyFill="1" applyBorder="1" applyAlignment="1">
      <alignment horizontal="left" vertical="center" wrapText="1"/>
    </xf>
    <xf numFmtId="10" fontId="13" fillId="0"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10" fontId="1" fillId="3"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1" xfId="50" applyFont="1" applyFill="1" applyBorder="1" applyAlignment="1" applyProtection="1">
      <alignment horizontal="center" vertical="center" wrapText="1"/>
    </xf>
    <xf numFmtId="176" fontId="1" fillId="0" borderId="1" xfId="5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 fillId="0" borderId="1" xfId="50"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177" fontId="1" fillId="0" borderId="1" xfId="49"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78" fontId="1" fillId="0" borderId="1" xfId="52" applyNumberFormat="1" applyFont="1" applyFill="1" applyBorder="1" applyAlignment="1">
      <alignment horizontal="center" vertical="center" wrapText="1"/>
    </xf>
    <xf numFmtId="0" fontId="2" fillId="0" borderId="1" xfId="0" applyNumberFormat="1" applyFont="1" applyBorder="1" applyAlignment="1">
      <alignment vertical="center" wrapText="1"/>
    </xf>
    <xf numFmtId="0" fontId="11" fillId="0" borderId="1" xfId="0" applyFont="1" applyBorder="1" applyAlignment="1">
      <alignment horizontal="center" vertical="center" wrapText="1"/>
    </xf>
    <xf numFmtId="10" fontId="2" fillId="3"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2" fillId="3"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7" fillId="0" borderId="1" xfId="0" applyNumberFormat="1" applyFont="1" applyFill="1" applyBorder="1" applyAlignment="1">
      <alignment vertical="center" wrapText="1"/>
    </xf>
    <xf numFmtId="0" fontId="18" fillId="0" borderId="0" xfId="0" applyNumberFormat="1" applyFont="1" applyFill="1" applyAlignment="1">
      <alignment horizontal="left" vertical="center" wrapText="1"/>
    </xf>
    <xf numFmtId="0" fontId="19" fillId="0" borderId="0" xfId="0" applyNumberFormat="1" applyFont="1" applyFill="1" applyAlignment="1">
      <alignment vertical="center" wrapText="1"/>
    </xf>
    <xf numFmtId="0" fontId="1" fillId="0" borderId="1" xfId="0"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xf numFmtId="0" fontId="1" fillId="0" borderId="1" xfId="0" applyNumberFormat="1"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 23" xfId="51"/>
    <cellStyle name="常规_附件2-7" xf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92</xdr:row>
      <xdr:rowOff>0</xdr:rowOff>
    </xdr:from>
    <xdr:to>
      <xdr:col>1</xdr:col>
      <xdr:colOff>28575</xdr:colOff>
      <xdr:row>92</xdr:row>
      <xdr:rowOff>357505</xdr:rowOff>
    </xdr:to>
    <xdr:pic>
      <xdr:nvPicPr>
        <xdr:cNvPr id="2" name="Picture 5579" descr="clip_image9318"/>
        <xdr:cNvPicPr>
          <a:picLocks noChangeAspect="1"/>
        </xdr:cNvPicPr>
      </xdr:nvPicPr>
      <xdr:blipFill>
        <a:blip r:embed="rId1">
          <a:lum/>
        </a:blip>
        <a:stretch>
          <a:fillRect/>
        </a:stretch>
      </xdr:blipFill>
      <xdr:spPr>
        <a:xfrm>
          <a:off x="266700" y="71431150"/>
          <a:ext cx="28575" cy="357505"/>
        </a:xfrm>
        <a:prstGeom prst="rect">
          <a:avLst/>
        </a:prstGeom>
        <a:noFill/>
        <a:ln w="9525">
          <a:noFill/>
        </a:ln>
      </xdr:spPr>
    </xdr:pic>
    <xdr:clientData/>
  </xdr:twoCellAnchor>
  <xdr:twoCellAnchor editAs="oneCell">
    <xdr:from>
      <xdr:col>0</xdr:col>
      <xdr:colOff>0</xdr:colOff>
      <xdr:row>92</xdr:row>
      <xdr:rowOff>0</xdr:rowOff>
    </xdr:from>
    <xdr:to>
      <xdr:col>0</xdr:col>
      <xdr:colOff>28575</xdr:colOff>
      <xdr:row>92</xdr:row>
      <xdr:rowOff>357505</xdr:rowOff>
    </xdr:to>
    <xdr:pic>
      <xdr:nvPicPr>
        <xdr:cNvPr id="3" name="Picture 5579" descr="clip_image9318"/>
        <xdr:cNvPicPr>
          <a:picLocks noChangeAspect="1"/>
        </xdr:cNvPicPr>
      </xdr:nvPicPr>
      <xdr:blipFill>
        <a:blip r:embed="rId1">
          <a:lum/>
        </a:blip>
        <a:stretch>
          <a:fillRect/>
        </a:stretch>
      </xdr:blipFill>
      <xdr:spPr>
        <a:xfrm>
          <a:off x="0" y="71431150"/>
          <a:ext cx="28575" cy="3575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312"/>
  <sheetViews>
    <sheetView tabSelected="1" view="pageBreakPreview" zoomScaleNormal="85" workbookViewId="0">
      <selection activeCell="G9" sqref="G9"/>
    </sheetView>
  </sheetViews>
  <sheetFormatPr defaultColWidth="9" defaultRowHeight="12"/>
  <cols>
    <col min="1" max="1" width="3.5" style="1" customWidth="1"/>
    <col min="2" max="2" width="18.3833333333333" style="1" customWidth="1"/>
    <col min="3" max="4" width="7.75" style="1" customWidth="1"/>
    <col min="5" max="5" width="12.125" style="4" customWidth="1"/>
    <col min="6" max="6" width="7.20833333333333" style="1" customWidth="1"/>
    <col min="7" max="7" width="28.75" style="9" customWidth="1"/>
    <col min="8" max="8" width="5" style="1" customWidth="1"/>
    <col min="9" max="10" width="7" style="1" customWidth="1"/>
    <col min="11" max="11" width="5" style="1" customWidth="1"/>
    <col min="12" max="12" width="30.8916666666667" style="9" customWidth="1"/>
    <col min="13" max="14" width="5" style="1" customWidth="1"/>
    <col min="15" max="15" width="7.89166666666667" style="1" customWidth="1"/>
    <col min="16" max="16" width="19.25" style="1" customWidth="1"/>
    <col min="17" max="17" width="6.775" style="1" customWidth="1"/>
    <col min="18" max="18" width="8.375" style="1" customWidth="1"/>
    <col min="19" max="19" width="7.49166666666667" style="1" customWidth="1"/>
    <col min="20" max="20" width="7.79166666666667" style="1" customWidth="1"/>
    <col min="21" max="21" width="6.33333333333333" style="1" customWidth="1"/>
    <col min="22" max="22" width="21.75" style="9" customWidth="1"/>
    <col min="23" max="23" width="5" style="1" customWidth="1"/>
    <col min="24" max="16384" width="9" style="1"/>
  </cols>
  <sheetData>
    <row r="1" ht="25" customHeight="1" spans="1:23">
      <c r="A1" s="10" t="s">
        <v>0</v>
      </c>
      <c r="B1" s="10"/>
    </row>
    <row r="2" s="1" customFormat="1" ht="25.5" spans="1:23">
      <c r="A2" s="11" t="s">
        <v>1</v>
      </c>
      <c r="B2" s="11"/>
      <c r="C2" s="11"/>
      <c r="D2" s="11"/>
      <c r="E2" s="12"/>
      <c r="F2" s="11"/>
      <c r="G2" s="13"/>
      <c r="H2" s="11"/>
      <c r="I2" s="11"/>
      <c r="J2" s="11"/>
      <c r="K2" s="11"/>
      <c r="L2" s="13"/>
      <c r="M2" s="11"/>
      <c r="N2" s="11"/>
      <c r="O2" s="11"/>
      <c r="P2" s="11"/>
      <c r="Q2" s="11"/>
      <c r="R2" s="11"/>
      <c r="S2" s="11"/>
      <c r="T2" s="11"/>
      <c r="U2" s="11"/>
      <c r="V2" s="13"/>
      <c r="W2" s="11"/>
    </row>
    <row r="3" s="1" customFormat="1" ht="27" customHeight="1" spans="1:23">
      <c r="A3" s="14" t="s">
        <v>2</v>
      </c>
      <c r="B3" s="14"/>
      <c r="C3" s="14"/>
      <c r="D3" s="14"/>
      <c r="E3" s="15"/>
      <c r="F3" s="14"/>
      <c r="G3" s="14"/>
      <c r="H3" s="14"/>
      <c r="I3" s="16"/>
      <c r="J3" s="16"/>
      <c r="K3" s="16"/>
      <c r="L3" s="17"/>
      <c r="M3" s="16"/>
      <c r="N3" s="16"/>
      <c r="O3" s="18"/>
      <c r="P3" s="18"/>
      <c r="Q3" s="18"/>
      <c r="R3" s="18"/>
      <c r="S3" s="18"/>
      <c r="T3" s="18"/>
      <c r="U3" s="16"/>
      <c r="V3" s="17"/>
      <c r="W3" s="16"/>
    </row>
    <row r="4" s="1" customFormat="1" spans="1:23">
      <c r="A4" s="19" t="s">
        <v>3</v>
      </c>
      <c r="B4" s="20">
        <v>1</v>
      </c>
      <c r="C4" s="20">
        <v>2</v>
      </c>
      <c r="D4" s="20">
        <v>3</v>
      </c>
      <c r="E4" s="21">
        <v>4</v>
      </c>
      <c r="F4" s="20">
        <v>5</v>
      </c>
      <c r="G4" s="20">
        <v>6</v>
      </c>
      <c r="H4" s="20">
        <v>7</v>
      </c>
      <c r="I4" s="20">
        <v>8</v>
      </c>
      <c r="J4" s="20">
        <v>9</v>
      </c>
      <c r="K4" s="20">
        <v>10</v>
      </c>
      <c r="L4" s="20">
        <v>11</v>
      </c>
      <c r="M4" s="20">
        <v>12</v>
      </c>
      <c r="N4" s="20">
        <v>13</v>
      </c>
      <c r="O4" s="20">
        <v>14</v>
      </c>
      <c r="P4" s="20">
        <v>15</v>
      </c>
      <c r="Q4" s="20">
        <v>16</v>
      </c>
      <c r="R4" s="20">
        <v>17</v>
      </c>
      <c r="S4" s="20">
        <v>18</v>
      </c>
      <c r="T4" s="20">
        <v>19</v>
      </c>
      <c r="U4" s="20">
        <v>20</v>
      </c>
      <c r="V4" s="20">
        <v>21</v>
      </c>
      <c r="W4" s="22" t="s">
        <v>4</v>
      </c>
    </row>
    <row r="5" s="1" customFormat="1" ht="76" customHeight="1" spans="1:23">
      <c r="A5" s="19"/>
      <c r="B5" s="23" t="s">
        <v>5</v>
      </c>
      <c r="C5" s="24" t="s">
        <v>6</v>
      </c>
      <c r="D5" s="19" t="s">
        <v>7</v>
      </c>
      <c r="E5" s="19" t="s">
        <v>8</v>
      </c>
      <c r="F5" s="19" t="s">
        <v>9</v>
      </c>
      <c r="G5" s="23" t="s">
        <v>10</v>
      </c>
      <c r="H5" s="19" t="s">
        <v>11</v>
      </c>
      <c r="I5" s="19" t="s">
        <v>12</v>
      </c>
      <c r="J5" s="19" t="s">
        <v>13</v>
      </c>
      <c r="K5" s="19" t="s">
        <v>14</v>
      </c>
      <c r="L5" s="19" t="s">
        <v>15</v>
      </c>
      <c r="M5" s="19" t="s">
        <v>16</v>
      </c>
      <c r="N5" s="19" t="s">
        <v>17</v>
      </c>
      <c r="O5" s="19" t="s">
        <v>18</v>
      </c>
      <c r="P5" s="19" t="s">
        <v>19</v>
      </c>
      <c r="Q5" s="19" t="s">
        <v>20</v>
      </c>
      <c r="R5" s="19" t="s">
        <v>21</v>
      </c>
      <c r="S5" s="19" t="s">
        <v>22</v>
      </c>
      <c r="T5" s="19" t="s">
        <v>23</v>
      </c>
      <c r="U5" s="19" t="s">
        <v>24</v>
      </c>
      <c r="V5" s="19" t="s">
        <v>25</v>
      </c>
      <c r="W5" s="22"/>
    </row>
    <row r="6" s="1" customFormat="1" ht="23" customHeight="1" spans="1:23">
      <c r="A6" s="25" t="s">
        <v>26</v>
      </c>
      <c r="B6" s="25"/>
      <c r="C6" s="25"/>
      <c r="D6" s="25"/>
      <c r="E6" s="19">
        <f>E7+E167+E286+E296+E298</f>
        <v>25588.57</v>
      </c>
      <c r="F6" s="19"/>
      <c r="G6" s="26"/>
      <c r="H6" s="19"/>
      <c r="I6" s="19"/>
      <c r="J6" s="19"/>
      <c r="K6" s="19"/>
      <c r="L6" s="27"/>
      <c r="M6" s="19"/>
      <c r="N6" s="19"/>
      <c r="O6" s="19"/>
      <c r="P6" s="19"/>
      <c r="Q6" s="19"/>
      <c r="R6" s="19"/>
      <c r="S6" s="19"/>
      <c r="T6" s="19"/>
      <c r="U6" s="19"/>
      <c r="V6" s="27"/>
      <c r="W6" s="22"/>
    </row>
    <row r="7" s="1" customFormat="1" ht="23" customHeight="1" spans="1:23">
      <c r="A7" s="28" t="s">
        <v>27</v>
      </c>
      <c r="B7" s="28"/>
      <c r="C7" s="29"/>
      <c r="D7" s="28"/>
      <c r="E7" s="19">
        <f>E8+E14+E20</f>
        <v>14310.87</v>
      </c>
      <c r="F7" s="19"/>
      <c r="G7" s="26"/>
      <c r="H7" s="19"/>
      <c r="I7" s="19"/>
      <c r="J7" s="19"/>
      <c r="K7" s="19"/>
      <c r="L7" s="27"/>
      <c r="M7" s="19"/>
      <c r="N7" s="19"/>
      <c r="O7" s="19"/>
      <c r="P7" s="19"/>
      <c r="Q7" s="19"/>
      <c r="R7" s="19"/>
      <c r="S7" s="19"/>
      <c r="T7" s="19"/>
      <c r="U7" s="19"/>
      <c r="V7" s="27"/>
      <c r="W7" s="22"/>
    </row>
    <row r="8" s="1" customFormat="1" ht="23" customHeight="1" spans="1:23">
      <c r="A8" s="21" t="s">
        <v>28</v>
      </c>
      <c r="B8" s="21"/>
      <c r="C8" s="21"/>
      <c r="D8" s="21"/>
      <c r="E8" s="19">
        <f>SUM(E9:E13)</f>
        <v>4345</v>
      </c>
      <c r="F8" s="19"/>
      <c r="G8" s="26"/>
      <c r="H8" s="19"/>
      <c r="I8" s="19"/>
      <c r="J8" s="19"/>
      <c r="K8" s="19"/>
      <c r="L8" s="27"/>
      <c r="M8" s="19"/>
      <c r="N8" s="19"/>
      <c r="O8" s="19"/>
      <c r="P8" s="19"/>
      <c r="Q8" s="19"/>
      <c r="R8" s="19"/>
      <c r="S8" s="19"/>
      <c r="T8" s="19"/>
      <c r="U8" s="19"/>
      <c r="V8" s="27"/>
      <c r="W8" s="22"/>
    </row>
    <row r="9" s="1" customFormat="1" ht="90" customHeight="1" spans="1:23">
      <c r="A9" s="30">
        <v>1</v>
      </c>
      <c r="B9" s="31" t="s">
        <v>29</v>
      </c>
      <c r="C9" s="23" t="s">
        <v>30</v>
      </c>
      <c r="D9" s="23" t="s">
        <v>31</v>
      </c>
      <c r="E9" s="32">
        <v>950</v>
      </c>
      <c r="F9" s="23" t="s">
        <v>32</v>
      </c>
      <c r="G9" s="26" t="s">
        <v>33</v>
      </c>
      <c r="H9" s="23">
        <v>2026</v>
      </c>
      <c r="I9" s="23">
        <v>715</v>
      </c>
      <c r="J9" s="23">
        <v>715</v>
      </c>
      <c r="K9" s="23" t="s">
        <v>34</v>
      </c>
      <c r="L9" s="26" t="s">
        <v>35</v>
      </c>
      <c r="M9" s="23" t="s">
        <v>34</v>
      </c>
      <c r="N9" s="23" t="s">
        <v>34</v>
      </c>
      <c r="O9" s="23" t="s">
        <v>36</v>
      </c>
      <c r="P9" s="23" t="s">
        <v>36</v>
      </c>
      <c r="Q9" s="23" t="s">
        <v>37</v>
      </c>
      <c r="R9" s="23" t="s">
        <v>38</v>
      </c>
      <c r="S9" s="23">
        <v>950</v>
      </c>
      <c r="T9" s="23">
        <v>950</v>
      </c>
      <c r="U9" s="23">
        <v>0</v>
      </c>
      <c r="V9" s="26" t="s">
        <v>39</v>
      </c>
      <c r="W9" s="30"/>
    </row>
    <row r="10" s="1" customFormat="1" ht="46" customHeight="1" spans="1:23">
      <c r="A10" s="30">
        <v>2</v>
      </c>
      <c r="B10" s="31" t="s">
        <v>40</v>
      </c>
      <c r="C10" s="23" t="s">
        <v>30</v>
      </c>
      <c r="D10" s="23" t="s">
        <v>41</v>
      </c>
      <c r="E10" s="32">
        <v>2155</v>
      </c>
      <c r="F10" s="33" t="s">
        <v>32</v>
      </c>
      <c r="G10" s="34" t="s">
        <v>42</v>
      </c>
      <c r="H10" s="23">
        <v>2026</v>
      </c>
      <c r="I10" s="23">
        <v>20185</v>
      </c>
      <c r="J10" s="23">
        <v>20185</v>
      </c>
      <c r="K10" s="23" t="s">
        <v>34</v>
      </c>
      <c r="L10" s="26" t="s">
        <v>43</v>
      </c>
      <c r="M10" s="23" t="s">
        <v>34</v>
      </c>
      <c r="N10" s="23" t="s">
        <v>34</v>
      </c>
      <c r="O10" s="23" t="s">
        <v>36</v>
      </c>
      <c r="P10" s="23" t="s">
        <v>36</v>
      </c>
      <c r="Q10" s="23" t="s">
        <v>37</v>
      </c>
      <c r="R10" s="23" t="s">
        <v>38</v>
      </c>
      <c r="S10" s="23">
        <v>2155</v>
      </c>
      <c r="T10" s="23">
        <v>2155</v>
      </c>
      <c r="U10" s="23">
        <v>0</v>
      </c>
      <c r="V10" s="26" t="s">
        <v>44</v>
      </c>
      <c r="W10" s="30"/>
    </row>
    <row r="11" s="1" customFormat="1" ht="73" customHeight="1" spans="1:23">
      <c r="A11" s="30">
        <v>3</v>
      </c>
      <c r="B11" s="35" t="s">
        <v>45</v>
      </c>
      <c r="C11" s="35" t="s">
        <v>30</v>
      </c>
      <c r="D11" s="35" t="s">
        <v>46</v>
      </c>
      <c r="E11" s="36">
        <v>160</v>
      </c>
      <c r="F11" s="37" t="s">
        <v>32</v>
      </c>
      <c r="G11" s="38" t="s">
        <v>47</v>
      </c>
      <c r="H11" s="35">
        <v>2026</v>
      </c>
      <c r="I11" s="35">
        <v>1210</v>
      </c>
      <c r="J11" s="35">
        <v>1210</v>
      </c>
      <c r="K11" s="35" t="s">
        <v>34</v>
      </c>
      <c r="L11" s="39" t="s">
        <v>48</v>
      </c>
      <c r="M11" s="35" t="s">
        <v>34</v>
      </c>
      <c r="N11" s="35" t="s">
        <v>34</v>
      </c>
      <c r="O11" s="35" t="s">
        <v>36</v>
      </c>
      <c r="P11" s="35" t="s">
        <v>36</v>
      </c>
      <c r="Q11" s="35" t="s">
        <v>49</v>
      </c>
      <c r="R11" s="35" t="s">
        <v>50</v>
      </c>
      <c r="S11" s="35">
        <v>160</v>
      </c>
      <c r="T11" s="35">
        <v>160</v>
      </c>
      <c r="U11" s="35">
        <v>0</v>
      </c>
      <c r="V11" s="38" t="s">
        <v>51</v>
      </c>
      <c r="W11" s="35"/>
    </row>
    <row r="12" s="1" customFormat="1" ht="36" customHeight="1" spans="1:23">
      <c r="A12" s="30">
        <v>4</v>
      </c>
      <c r="B12" s="35" t="s">
        <v>52</v>
      </c>
      <c r="C12" s="35" t="s">
        <v>30</v>
      </c>
      <c r="D12" s="35" t="s">
        <v>53</v>
      </c>
      <c r="E12" s="36">
        <v>530</v>
      </c>
      <c r="F12" s="35" t="s">
        <v>32</v>
      </c>
      <c r="G12" s="38" t="s">
        <v>54</v>
      </c>
      <c r="H12" s="35">
        <v>2026</v>
      </c>
      <c r="I12" s="35">
        <v>1210</v>
      </c>
      <c r="J12" s="35">
        <v>1210</v>
      </c>
      <c r="K12" s="35" t="s">
        <v>34</v>
      </c>
      <c r="L12" s="39" t="s">
        <v>55</v>
      </c>
      <c r="M12" s="35" t="s">
        <v>34</v>
      </c>
      <c r="N12" s="35" t="s">
        <v>34</v>
      </c>
      <c r="O12" s="35" t="s">
        <v>36</v>
      </c>
      <c r="P12" s="35" t="s">
        <v>36</v>
      </c>
      <c r="Q12" s="35" t="s">
        <v>49</v>
      </c>
      <c r="R12" s="35" t="s">
        <v>50</v>
      </c>
      <c r="S12" s="35">
        <v>530</v>
      </c>
      <c r="T12" s="35">
        <v>530</v>
      </c>
      <c r="U12" s="35">
        <v>0</v>
      </c>
      <c r="V12" s="38" t="s">
        <v>56</v>
      </c>
      <c r="W12" s="35"/>
    </row>
    <row r="13" s="2" customFormat="1" ht="109" customHeight="1" spans="1:23">
      <c r="A13" s="30">
        <v>5</v>
      </c>
      <c r="B13" s="31" t="s">
        <v>57</v>
      </c>
      <c r="C13" s="31" t="s">
        <v>30</v>
      </c>
      <c r="D13" s="31" t="s">
        <v>58</v>
      </c>
      <c r="E13" s="19">
        <v>550</v>
      </c>
      <c r="F13" s="33" t="s">
        <v>32</v>
      </c>
      <c r="G13" s="40" t="s">
        <v>59</v>
      </c>
      <c r="H13" s="41">
        <v>2026</v>
      </c>
      <c r="I13" s="31">
        <v>200</v>
      </c>
      <c r="J13" s="31">
        <v>1500</v>
      </c>
      <c r="K13" s="31" t="s">
        <v>34</v>
      </c>
      <c r="L13" s="42" t="s">
        <v>60</v>
      </c>
      <c r="M13" s="31" t="s">
        <v>34</v>
      </c>
      <c r="N13" s="31" t="s">
        <v>34</v>
      </c>
      <c r="O13" s="32" t="s">
        <v>61</v>
      </c>
      <c r="P13" s="32" t="s">
        <v>61</v>
      </c>
      <c r="Q13" s="43" t="s">
        <v>62</v>
      </c>
      <c r="R13" s="44" t="s">
        <v>63</v>
      </c>
      <c r="S13" s="32">
        <v>550</v>
      </c>
      <c r="T13" s="33">
        <v>550</v>
      </c>
      <c r="U13" s="35">
        <v>0</v>
      </c>
      <c r="V13" s="45" t="s">
        <v>64</v>
      </c>
      <c r="W13" s="46"/>
    </row>
    <row r="14" s="1" customFormat="1" ht="23" customHeight="1" spans="1:23">
      <c r="A14" s="21" t="s">
        <v>65</v>
      </c>
      <c r="B14" s="21"/>
      <c r="C14" s="21"/>
      <c r="D14" s="21"/>
      <c r="E14" s="19">
        <f>SUM(E15:E19)</f>
        <v>1024</v>
      </c>
      <c r="F14" s="19"/>
      <c r="G14" s="26"/>
      <c r="H14" s="19"/>
      <c r="I14" s="19"/>
      <c r="J14" s="19"/>
      <c r="K14" s="19"/>
      <c r="L14" s="27"/>
      <c r="M14" s="19"/>
      <c r="N14" s="19"/>
      <c r="O14" s="19"/>
      <c r="P14" s="19"/>
      <c r="Q14" s="19"/>
      <c r="R14" s="19"/>
      <c r="S14" s="19"/>
      <c r="T14" s="19"/>
      <c r="U14" s="19"/>
      <c r="V14" s="27"/>
      <c r="W14" s="22"/>
    </row>
    <row r="15" s="1" customFormat="1" ht="71" customHeight="1" spans="1:23">
      <c r="A15" s="22">
        <v>6</v>
      </c>
      <c r="B15" s="23" t="s">
        <v>66</v>
      </c>
      <c r="C15" s="23" t="s">
        <v>30</v>
      </c>
      <c r="D15" s="23" t="s">
        <v>67</v>
      </c>
      <c r="E15" s="32">
        <v>320</v>
      </c>
      <c r="F15" s="23" t="s">
        <v>68</v>
      </c>
      <c r="G15" s="26" t="s">
        <v>69</v>
      </c>
      <c r="H15" s="23">
        <v>2026</v>
      </c>
      <c r="I15" s="23">
        <v>2233</v>
      </c>
      <c r="J15" s="23">
        <v>2233</v>
      </c>
      <c r="K15" s="23" t="s">
        <v>70</v>
      </c>
      <c r="L15" s="26" t="s">
        <v>71</v>
      </c>
      <c r="M15" s="23" t="s">
        <v>34</v>
      </c>
      <c r="N15" s="23" t="s">
        <v>34</v>
      </c>
      <c r="O15" s="23" t="s">
        <v>36</v>
      </c>
      <c r="P15" s="23" t="s">
        <v>72</v>
      </c>
      <c r="Q15" s="23" t="s">
        <v>73</v>
      </c>
      <c r="R15" s="23" t="s">
        <v>74</v>
      </c>
      <c r="S15" s="23">
        <v>320</v>
      </c>
      <c r="T15" s="23">
        <v>320</v>
      </c>
      <c r="U15" s="23">
        <v>0</v>
      </c>
      <c r="V15" s="26" t="s">
        <v>75</v>
      </c>
      <c r="W15" s="22"/>
    </row>
    <row r="16" s="1" customFormat="1" ht="71" customHeight="1" spans="1:23">
      <c r="A16" s="22">
        <v>7</v>
      </c>
      <c r="B16" s="23" t="s">
        <v>76</v>
      </c>
      <c r="C16" s="23" t="s">
        <v>30</v>
      </c>
      <c r="D16" s="23" t="s">
        <v>77</v>
      </c>
      <c r="E16" s="32">
        <v>190</v>
      </c>
      <c r="F16" s="23" t="s">
        <v>78</v>
      </c>
      <c r="G16" s="26" t="s">
        <v>79</v>
      </c>
      <c r="H16" s="23">
        <v>2026</v>
      </c>
      <c r="I16" s="23">
        <v>2683</v>
      </c>
      <c r="J16" s="23">
        <v>2683</v>
      </c>
      <c r="K16" s="23" t="s">
        <v>34</v>
      </c>
      <c r="L16" s="26" t="s">
        <v>80</v>
      </c>
      <c r="M16" s="23" t="s">
        <v>70</v>
      </c>
      <c r="N16" s="23" t="s">
        <v>34</v>
      </c>
      <c r="O16" s="23" t="s">
        <v>36</v>
      </c>
      <c r="P16" s="23" t="s">
        <v>72</v>
      </c>
      <c r="Q16" s="23" t="s">
        <v>81</v>
      </c>
      <c r="R16" s="23" t="s">
        <v>74</v>
      </c>
      <c r="S16" s="23">
        <v>190</v>
      </c>
      <c r="T16" s="23">
        <v>190</v>
      </c>
      <c r="U16" s="23">
        <v>0</v>
      </c>
      <c r="V16" s="26" t="s">
        <v>82</v>
      </c>
      <c r="W16" s="22"/>
    </row>
    <row r="17" s="1" customFormat="1" ht="77" customHeight="1" spans="1:23">
      <c r="A17" s="22">
        <v>8</v>
      </c>
      <c r="B17" s="23" t="s">
        <v>83</v>
      </c>
      <c r="C17" s="23" t="s">
        <v>30</v>
      </c>
      <c r="D17" s="23" t="s">
        <v>77</v>
      </c>
      <c r="E17" s="32">
        <v>150</v>
      </c>
      <c r="F17" s="23" t="s">
        <v>84</v>
      </c>
      <c r="G17" s="26" t="s">
        <v>85</v>
      </c>
      <c r="H17" s="23">
        <v>2026</v>
      </c>
      <c r="I17" s="23">
        <v>281</v>
      </c>
      <c r="J17" s="23">
        <v>1365</v>
      </c>
      <c r="K17" s="23" t="s">
        <v>34</v>
      </c>
      <c r="L17" s="26" t="s">
        <v>71</v>
      </c>
      <c r="M17" s="23" t="s">
        <v>34</v>
      </c>
      <c r="N17" s="23" t="s">
        <v>34</v>
      </c>
      <c r="O17" s="23" t="s">
        <v>36</v>
      </c>
      <c r="P17" s="23" t="s">
        <v>72</v>
      </c>
      <c r="Q17" s="23" t="s">
        <v>81</v>
      </c>
      <c r="R17" s="23" t="s">
        <v>74</v>
      </c>
      <c r="S17" s="23">
        <v>150</v>
      </c>
      <c r="T17" s="23">
        <v>150</v>
      </c>
      <c r="U17" s="23">
        <v>0</v>
      </c>
      <c r="V17" s="26" t="s">
        <v>86</v>
      </c>
      <c r="W17" s="22"/>
    </row>
    <row r="18" s="1" customFormat="1" ht="68" customHeight="1" spans="1:23">
      <c r="A18" s="22">
        <v>9</v>
      </c>
      <c r="B18" s="32" t="s">
        <v>87</v>
      </c>
      <c r="C18" s="19" t="s">
        <v>30</v>
      </c>
      <c r="D18" s="32" t="s">
        <v>88</v>
      </c>
      <c r="E18" s="32">
        <v>100</v>
      </c>
      <c r="F18" s="32" t="s">
        <v>89</v>
      </c>
      <c r="G18" s="34" t="s">
        <v>90</v>
      </c>
      <c r="H18" s="19">
        <v>2026</v>
      </c>
      <c r="I18" s="32">
        <v>3217</v>
      </c>
      <c r="J18" s="32">
        <v>3217</v>
      </c>
      <c r="K18" s="32" t="s">
        <v>34</v>
      </c>
      <c r="L18" s="34" t="s">
        <v>91</v>
      </c>
      <c r="M18" s="19" t="s">
        <v>34</v>
      </c>
      <c r="N18" s="32" t="s">
        <v>34</v>
      </c>
      <c r="O18" s="19" t="s">
        <v>36</v>
      </c>
      <c r="P18" s="19" t="s">
        <v>92</v>
      </c>
      <c r="Q18" s="19" t="s">
        <v>93</v>
      </c>
      <c r="R18" s="32" t="s">
        <v>94</v>
      </c>
      <c r="S18" s="32">
        <v>100</v>
      </c>
      <c r="T18" s="32">
        <v>100</v>
      </c>
      <c r="U18" s="35">
        <v>0</v>
      </c>
      <c r="V18" s="34" t="s">
        <v>95</v>
      </c>
      <c r="W18" s="22"/>
    </row>
    <row r="19" s="1" customFormat="1" ht="87" customHeight="1" spans="1:23">
      <c r="A19" s="22">
        <v>10</v>
      </c>
      <c r="B19" s="32" t="s">
        <v>96</v>
      </c>
      <c r="C19" s="19" t="s">
        <v>30</v>
      </c>
      <c r="D19" s="32" t="s">
        <v>97</v>
      </c>
      <c r="E19" s="32">
        <v>264</v>
      </c>
      <c r="F19" s="32" t="s">
        <v>98</v>
      </c>
      <c r="G19" s="34" t="s">
        <v>99</v>
      </c>
      <c r="H19" s="19">
        <v>2026</v>
      </c>
      <c r="I19" s="32">
        <v>1175</v>
      </c>
      <c r="J19" s="32">
        <v>1175</v>
      </c>
      <c r="K19" s="32" t="s">
        <v>34</v>
      </c>
      <c r="L19" s="34" t="s">
        <v>80</v>
      </c>
      <c r="M19" s="19" t="s">
        <v>34</v>
      </c>
      <c r="N19" s="19" t="s">
        <v>34</v>
      </c>
      <c r="O19" s="19" t="s">
        <v>36</v>
      </c>
      <c r="P19" s="19" t="s">
        <v>100</v>
      </c>
      <c r="Q19" s="19" t="s">
        <v>101</v>
      </c>
      <c r="R19" s="32" t="s">
        <v>102</v>
      </c>
      <c r="S19" s="32">
        <v>264</v>
      </c>
      <c r="T19" s="32">
        <v>264</v>
      </c>
      <c r="U19" s="35">
        <v>0</v>
      </c>
      <c r="V19" s="34" t="s">
        <v>103</v>
      </c>
      <c r="W19" s="22"/>
    </row>
    <row r="20" s="1" customFormat="1" ht="23" customHeight="1" spans="1:23">
      <c r="A20" s="21" t="s">
        <v>104</v>
      </c>
      <c r="B20" s="21"/>
      <c r="C20" s="21"/>
      <c r="D20" s="21"/>
      <c r="E20" s="19">
        <f>SUM(E21:E166)</f>
        <v>8941.87</v>
      </c>
      <c r="F20" s="19"/>
      <c r="G20" s="26"/>
      <c r="H20" s="19"/>
      <c r="I20" s="19"/>
      <c r="J20" s="19"/>
      <c r="K20" s="19"/>
      <c r="L20" s="27"/>
      <c r="M20" s="19"/>
      <c r="N20" s="19"/>
      <c r="O20" s="19"/>
      <c r="P20" s="19"/>
      <c r="Q20" s="19"/>
      <c r="R20" s="19"/>
      <c r="S20" s="19"/>
      <c r="T20" s="19"/>
      <c r="U20" s="19"/>
      <c r="V20" s="27"/>
      <c r="W20" s="22"/>
    </row>
    <row r="21" s="1" customFormat="1" ht="64" customHeight="1" spans="1:23">
      <c r="A21" s="19">
        <v>11</v>
      </c>
      <c r="B21" s="23" t="s">
        <v>105</v>
      </c>
      <c r="C21" s="23" t="s">
        <v>30</v>
      </c>
      <c r="D21" s="23" t="s">
        <v>77</v>
      </c>
      <c r="E21" s="32">
        <v>59</v>
      </c>
      <c r="F21" s="23" t="s">
        <v>106</v>
      </c>
      <c r="G21" s="26" t="s">
        <v>107</v>
      </c>
      <c r="H21" s="23">
        <v>2026</v>
      </c>
      <c r="I21" s="23">
        <v>59</v>
      </c>
      <c r="J21" s="23">
        <v>650</v>
      </c>
      <c r="K21" s="23" t="s">
        <v>34</v>
      </c>
      <c r="L21" s="26" t="s">
        <v>108</v>
      </c>
      <c r="M21" s="23" t="s">
        <v>34</v>
      </c>
      <c r="N21" s="23" t="s">
        <v>34</v>
      </c>
      <c r="O21" s="23" t="s">
        <v>61</v>
      </c>
      <c r="P21" s="23" t="s">
        <v>109</v>
      </c>
      <c r="Q21" s="23" t="s">
        <v>110</v>
      </c>
      <c r="R21" s="23" t="s">
        <v>111</v>
      </c>
      <c r="S21" s="23">
        <v>59</v>
      </c>
      <c r="T21" s="23">
        <v>59</v>
      </c>
      <c r="U21" s="23">
        <v>0</v>
      </c>
      <c r="V21" s="26" t="s">
        <v>112</v>
      </c>
      <c r="W21" s="47"/>
    </row>
    <row r="22" ht="103" customHeight="1" spans="1:23">
      <c r="A22" s="19">
        <v>12</v>
      </c>
      <c r="B22" s="32" t="s">
        <v>113</v>
      </c>
      <c r="C22" s="32" t="s">
        <v>30</v>
      </c>
      <c r="D22" s="48" t="s">
        <v>77</v>
      </c>
      <c r="E22" s="19">
        <v>50</v>
      </c>
      <c r="F22" s="32" t="s">
        <v>114</v>
      </c>
      <c r="G22" s="34" t="s">
        <v>115</v>
      </c>
      <c r="H22" s="32">
        <v>2026</v>
      </c>
      <c r="I22" s="19">
        <v>211</v>
      </c>
      <c r="J22" s="19">
        <v>211</v>
      </c>
      <c r="K22" s="32" t="s">
        <v>70</v>
      </c>
      <c r="L22" s="34" t="s">
        <v>116</v>
      </c>
      <c r="M22" s="32" t="s">
        <v>34</v>
      </c>
      <c r="N22" s="32" t="s">
        <v>34</v>
      </c>
      <c r="O22" s="31" t="s">
        <v>117</v>
      </c>
      <c r="P22" s="31" t="s">
        <v>117</v>
      </c>
      <c r="Q22" s="48" t="s">
        <v>118</v>
      </c>
      <c r="R22" s="48" t="s">
        <v>119</v>
      </c>
      <c r="S22" s="19">
        <v>50</v>
      </c>
      <c r="T22" s="19">
        <v>50</v>
      </c>
      <c r="U22" s="31">
        <v>0</v>
      </c>
      <c r="V22" s="34" t="s">
        <v>120</v>
      </c>
      <c r="W22" s="30"/>
    </row>
    <row r="23" ht="103" customHeight="1" spans="1:23">
      <c r="A23" s="19">
        <v>13</v>
      </c>
      <c r="B23" s="32" t="s">
        <v>121</v>
      </c>
      <c r="C23" s="32" t="s">
        <v>30</v>
      </c>
      <c r="D23" s="48" t="s">
        <v>77</v>
      </c>
      <c r="E23" s="32">
        <v>50</v>
      </c>
      <c r="F23" s="32" t="s">
        <v>122</v>
      </c>
      <c r="G23" s="34" t="s">
        <v>115</v>
      </c>
      <c r="H23" s="32">
        <v>2026</v>
      </c>
      <c r="I23" s="32">
        <v>451</v>
      </c>
      <c r="J23" s="32">
        <v>451</v>
      </c>
      <c r="K23" s="32" t="s">
        <v>34</v>
      </c>
      <c r="L23" s="34" t="s">
        <v>123</v>
      </c>
      <c r="M23" s="32" t="s">
        <v>34</v>
      </c>
      <c r="N23" s="32" t="s">
        <v>34</v>
      </c>
      <c r="O23" s="31" t="s">
        <v>117</v>
      </c>
      <c r="P23" s="31" t="s">
        <v>117</v>
      </c>
      <c r="Q23" s="48" t="s">
        <v>118</v>
      </c>
      <c r="R23" s="48" t="s">
        <v>119</v>
      </c>
      <c r="S23" s="32">
        <v>50</v>
      </c>
      <c r="T23" s="32">
        <v>50</v>
      </c>
      <c r="U23" s="31">
        <v>0</v>
      </c>
      <c r="V23" s="34" t="s">
        <v>124</v>
      </c>
      <c r="W23" s="30"/>
    </row>
    <row r="24" ht="64" customHeight="1" spans="1:23">
      <c r="A24" s="19">
        <v>14</v>
      </c>
      <c r="B24" s="48" t="s">
        <v>125</v>
      </c>
      <c r="C24" s="49" t="s">
        <v>30</v>
      </c>
      <c r="D24" s="48" t="s">
        <v>77</v>
      </c>
      <c r="E24" s="32">
        <v>90</v>
      </c>
      <c r="F24" s="48" t="s">
        <v>126</v>
      </c>
      <c r="G24" s="45" t="s">
        <v>127</v>
      </c>
      <c r="H24" s="48">
        <v>2026</v>
      </c>
      <c r="I24" s="48">
        <v>220</v>
      </c>
      <c r="J24" s="48">
        <v>795</v>
      </c>
      <c r="K24" s="31" t="s">
        <v>34</v>
      </c>
      <c r="L24" s="34" t="s">
        <v>128</v>
      </c>
      <c r="M24" s="31" t="s">
        <v>34</v>
      </c>
      <c r="N24" s="31" t="s">
        <v>34</v>
      </c>
      <c r="O24" s="31" t="s">
        <v>117</v>
      </c>
      <c r="P24" s="31" t="s">
        <v>117</v>
      </c>
      <c r="Q24" s="48" t="s">
        <v>118</v>
      </c>
      <c r="R24" s="48" t="s">
        <v>119</v>
      </c>
      <c r="S24" s="48">
        <v>90</v>
      </c>
      <c r="T24" s="48">
        <v>90</v>
      </c>
      <c r="U24" s="31">
        <v>0</v>
      </c>
      <c r="V24" s="45" t="s">
        <v>129</v>
      </c>
      <c r="W24" s="30"/>
    </row>
    <row r="25" ht="64" customHeight="1" spans="1:23">
      <c r="A25" s="19">
        <v>15</v>
      </c>
      <c r="B25" s="48" t="s">
        <v>130</v>
      </c>
      <c r="C25" s="48" t="s">
        <v>30</v>
      </c>
      <c r="D25" s="48" t="s">
        <v>77</v>
      </c>
      <c r="E25" s="32">
        <v>42</v>
      </c>
      <c r="F25" s="48" t="s">
        <v>131</v>
      </c>
      <c r="G25" s="45" t="s">
        <v>132</v>
      </c>
      <c r="H25" s="48">
        <v>2026</v>
      </c>
      <c r="I25" s="48">
        <v>857</v>
      </c>
      <c r="J25" s="48">
        <v>857</v>
      </c>
      <c r="K25" s="48" t="s">
        <v>34</v>
      </c>
      <c r="L25" s="26" t="s">
        <v>133</v>
      </c>
      <c r="M25" s="48" t="s">
        <v>34</v>
      </c>
      <c r="N25" s="48" t="s">
        <v>34</v>
      </c>
      <c r="O25" s="31" t="s">
        <v>117</v>
      </c>
      <c r="P25" s="31" t="s">
        <v>117</v>
      </c>
      <c r="Q25" s="48" t="s">
        <v>118</v>
      </c>
      <c r="R25" s="48" t="s">
        <v>119</v>
      </c>
      <c r="S25" s="48">
        <v>42</v>
      </c>
      <c r="T25" s="48">
        <v>42</v>
      </c>
      <c r="U25" s="48">
        <v>0</v>
      </c>
      <c r="V25" s="45" t="s">
        <v>134</v>
      </c>
      <c r="W25" s="30"/>
    </row>
    <row r="26" ht="64" customHeight="1" spans="1:23">
      <c r="A26" s="19">
        <v>16</v>
      </c>
      <c r="B26" s="50" t="s">
        <v>135</v>
      </c>
      <c r="C26" s="50" t="s">
        <v>30</v>
      </c>
      <c r="D26" s="50" t="s">
        <v>77</v>
      </c>
      <c r="E26" s="32">
        <v>59</v>
      </c>
      <c r="F26" s="50" t="s">
        <v>136</v>
      </c>
      <c r="G26" s="51" t="s">
        <v>137</v>
      </c>
      <c r="H26" s="50">
        <v>2026</v>
      </c>
      <c r="I26" s="50">
        <v>735</v>
      </c>
      <c r="J26" s="50">
        <v>735</v>
      </c>
      <c r="K26" s="50" t="s">
        <v>34</v>
      </c>
      <c r="L26" s="52" t="s">
        <v>138</v>
      </c>
      <c r="M26" s="50" t="s">
        <v>34</v>
      </c>
      <c r="N26" s="50" t="s">
        <v>34</v>
      </c>
      <c r="O26" s="31" t="s">
        <v>117</v>
      </c>
      <c r="P26" s="31" t="s">
        <v>117</v>
      </c>
      <c r="Q26" s="48" t="s">
        <v>118</v>
      </c>
      <c r="R26" s="48" t="s">
        <v>119</v>
      </c>
      <c r="S26" s="50">
        <v>59</v>
      </c>
      <c r="T26" s="50">
        <v>59</v>
      </c>
      <c r="U26" s="50">
        <v>0</v>
      </c>
      <c r="V26" s="51" t="s">
        <v>139</v>
      </c>
      <c r="W26" s="30"/>
    </row>
    <row r="27" ht="64" customHeight="1" spans="1:23">
      <c r="A27" s="19">
        <v>17</v>
      </c>
      <c r="B27" s="50" t="s">
        <v>140</v>
      </c>
      <c r="C27" s="50" t="s">
        <v>30</v>
      </c>
      <c r="D27" s="50" t="s">
        <v>77</v>
      </c>
      <c r="E27" s="32">
        <v>58</v>
      </c>
      <c r="F27" s="50" t="s">
        <v>141</v>
      </c>
      <c r="G27" s="51" t="s">
        <v>142</v>
      </c>
      <c r="H27" s="50">
        <v>2026</v>
      </c>
      <c r="I27" s="50">
        <v>620</v>
      </c>
      <c r="J27" s="50">
        <v>620</v>
      </c>
      <c r="K27" s="50" t="s">
        <v>34</v>
      </c>
      <c r="L27" s="52" t="s">
        <v>138</v>
      </c>
      <c r="M27" s="50" t="s">
        <v>34</v>
      </c>
      <c r="N27" s="50" t="s">
        <v>34</v>
      </c>
      <c r="O27" s="31" t="s">
        <v>117</v>
      </c>
      <c r="P27" s="31" t="s">
        <v>117</v>
      </c>
      <c r="Q27" s="48" t="s">
        <v>118</v>
      </c>
      <c r="R27" s="48" t="s">
        <v>119</v>
      </c>
      <c r="S27" s="50">
        <v>58</v>
      </c>
      <c r="T27" s="50">
        <v>58</v>
      </c>
      <c r="U27" s="50">
        <v>0</v>
      </c>
      <c r="V27" s="51" t="s">
        <v>143</v>
      </c>
      <c r="W27" s="30"/>
    </row>
    <row r="28" ht="64" customHeight="1" spans="1:23">
      <c r="A28" s="19">
        <v>18</v>
      </c>
      <c r="B28" s="32" t="s">
        <v>144</v>
      </c>
      <c r="C28" s="19" t="s">
        <v>30</v>
      </c>
      <c r="D28" s="19" t="s">
        <v>77</v>
      </c>
      <c r="E28" s="19">
        <v>45</v>
      </c>
      <c r="F28" s="19" t="s">
        <v>89</v>
      </c>
      <c r="G28" s="34" t="s">
        <v>145</v>
      </c>
      <c r="H28" s="32">
        <v>2026</v>
      </c>
      <c r="I28" s="32">
        <v>835</v>
      </c>
      <c r="J28" s="32">
        <v>835</v>
      </c>
      <c r="K28" s="19" t="s">
        <v>34</v>
      </c>
      <c r="L28" s="34" t="s">
        <v>146</v>
      </c>
      <c r="M28" s="19" t="s">
        <v>34</v>
      </c>
      <c r="N28" s="19" t="s">
        <v>34</v>
      </c>
      <c r="O28" s="31" t="s">
        <v>117</v>
      </c>
      <c r="P28" s="31" t="s">
        <v>117</v>
      </c>
      <c r="Q28" s="48" t="s">
        <v>118</v>
      </c>
      <c r="R28" s="48" t="s">
        <v>119</v>
      </c>
      <c r="S28" s="19">
        <v>45</v>
      </c>
      <c r="T28" s="19">
        <v>45</v>
      </c>
      <c r="U28" s="19">
        <v>0</v>
      </c>
      <c r="V28" s="27" t="s">
        <v>147</v>
      </c>
      <c r="W28" s="30"/>
    </row>
    <row r="29" ht="64" customHeight="1" spans="1:23">
      <c r="A29" s="19">
        <v>19</v>
      </c>
      <c r="B29" s="19" t="s">
        <v>148</v>
      </c>
      <c r="C29" s="53" t="s">
        <v>30</v>
      </c>
      <c r="D29" s="32" t="s">
        <v>77</v>
      </c>
      <c r="E29" s="19">
        <v>75</v>
      </c>
      <c r="F29" s="19" t="s">
        <v>149</v>
      </c>
      <c r="G29" s="54" t="s">
        <v>150</v>
      </c>
      <c r="H29" s="19">
        <v>2026</v>
      </c>
      <c r="I29" s="53">
        <v>450</v>
      </c>
      <c r="J29" s="53">
        <v>450</v>
      </c>
      <c r="K29" s="19" t="s">
        <v>34</v>
      </c>
      <c r="L29" s="27" t="s">
        <v>151</v>
      </c>
      <c r="M29" s="19" t="s">
        <v>34</v>
      </c>
      <c r="N29" s="19" t="s">
        <v>34</v>
      </c>
      <c r="O29" s="31" t="s">
        <v>117</v>
      </c>
      <c r="P29" s="31" t="s">
        <v>117</v>
      </c>
      <c r="Q29" s="48" t="s">
        <v>118</v>
      </c>
      <c r="R29" s="48" t="s">
        <v>119</v>
      </c>
      <c r="S29" s="19">
        <v>75</v>
      </c>
      <c r="T29" s="19">
        <v>75</v>
      </c>
      <c r="U29" s="55">
        <v>0</v>
      </c>
      <c r="V29" s="26" t="s">
        <v>152</v>
      </c>
      <c r="W29" s="30"/>
    </row>
    <row r="30" ht="64" customHeight="1" spans="1:23">
      <c r="A30" s="19">
        <v>20</v>
      </c>
      <c r="B30" s="53" t="s">
        <v>153</v>
      </c>
      <c r="C30" s="53" t="s">
        <v>30</v>
      </c>
      <c r="D30" s="32" t="s">
        <v>77</v>
      </c>
      <c r="E30" s="19">
        <v>23</v>
      </c>
      <c r="F30" s="19" t="s">
        <v>154</v>
      </c>
      <c r="G30" s="54" t="s">
        <v>155</v>
      </c>
      <c r="H30" s="19">
        <v>2026</v>
      </c>
      <c r="I30" s="56">
        <v>210</v>
      </c>
      <c r="J30" s="57">
        <v>379</v>
      </c>
      <c r="K30" s="19" t="s">
        <v>34</v>
      </c>
      <c r="L30" s="27" t="s">
        <v>151</v>
      </c>
      <c r="M30" s="19" t="s">
        <v>34</v>
      </c>
      <c r="N30" s="19" t="s">
        <v>34</v>
      </c>
      <c r="O30" s="31" t="s">
        <v>117</v>
      </c>
      <c r="P30" s="31" t="s">
        <v>117</v>
      </c>
      <c r="Q30" s="48" t="s">
        <v>118</v>
      </c>
      <c r="R30" s="48" t="s">
        <v>119</v>
      </c>
      <c r="S30" s="19">
        <v>23</v>
      </c>
      <c r="T30" s="19">
        <v>23</v>
      </c>
      <c r="U30" s="55">
        <v>0</v>
      </c>
      <c r="V30" s="26" t="s">
        <v>156</v>
      </c>
      <c r="W30" s="30"/>
    </row>
    <row r="31" ht="64" customHeight="1" spans="1:23">
      <c r="A31" s="19">
        <v>21</v>
      </c>
      <c r="B31" s="53" t="s">
        <v>157</v>
      </c>
      <c r="C31" s="53" t="s">
        <v>30</v>
      </c>
      <c r="D31" s="32" t="s">
        <v>77</v>
      </c>
      <c r="E31" s="19">
        <v>45</v>
      </c>
      <c r="F31" s="19" t="s">
        <v>158</v>
      </c>
      <c r="G31" s="54" t="s">
        <v>159</v>
      </c>
      <c r="H31" s="19">
        <v>2026</v>
      </c>
      <c r="I31" s="56">
        <v>130</v>
      </c>
      <c r="J31" s="57">
        <v>346</v>
      </c>
      <c r="K31" s="19" t="s">
        <v>34</v>
      </c>
      <c r="L31" s="27" t="s">
        <v>151</v>
      </c>
      <c r="M31" s="19" t="s">
        <v>34</v>
      </c>
      <c r="N31" s="19" t="s">
        <v>34</v>
      </c>
      <c r="O31" s="31" t="s">
        <v>117</v>
      </c>
      <c r="P31" s="31" t="s">
        <v>117</v>
      </c>
      <c r="Q31" s="48" t="s">
        <v>118</v>
      </c>
      <c r="R31" s="48" t="s">
        <v>119</v>
      </c>
      <c r="S31" s="19">
        <v>45</v>
      </c>
      <c r="T31" s="55">
        <v>45</v>
      </c>
      <c r="U31" s="55">
        <v>0</v>
      </c>
      <c r="V31" s="26" t="s">
        <v>160</v>
      </c>
      <c r="W31" s="30"/>
    </row>
    <row r="32" ht="60" spans="1:23">
      <c r="A32" s="19">
        <v>22</v>
      </c>
      <c r="B32" s="53" t="s">
        <v>161</v>
      </c>
      <c r="C32" s="53" t="s">
        <v>30</v>
      </c>
      <c r="D32" s="32" t="s">
        <v>77</v>
      </c>
      <c r="E32" s="19">
        <v>20</v>
      </c>
      <c r="F32" s="19" t="s">
        <v>154</v>
      </c>
      <c r="G32" s="54" t="s">
        <v>162</v>
      </c>
      <c r="H32" s="19">
        <v>2026</v>
      </c>
      <c r="I32" s="56">
        <v>110</v>
      </c>
      <c r="J32" s="57">
        <v>192</v>
      </c>
      <c r="K32" s="19" t="s">
        <v>34</v>
      </c>
      <c r="L32" s="27" t="s">
        <v>151</v>
      </c>
      <c r="M32" s="19" t="s">
        <v>34</v>
      </c>
      <c r="N32" s="19" t="s">
        <v>34</v>
      </c>
      <c r="O32" s="31" t="s">
        <v>117</v>
      </c>
      <c r="P32" s="31" t="s">
        <v>117</v>
      </c>
      <c r="Q32" s="48" t="s">
        <v>118</v>
      </c>
      <c r="R32" s="48" t="s">
        <v>119</v>
      </c>
      <c r="S32" s="19">
        <v>20</v>
      </c>
      <c r="T32" s="55">
        <v>20</v>
      </c>
      <c r="U32" s="55">
        <v>0</v>
      </c>
      <c r="V32" s="26" t="s">
        <v>163</v>
      </c>
      <c r="W32" s="30"/>
    </row>
    <row r="33" ht="60" spans="1:23">
      <c r="A33" s="19">
        <v>23</v>
      </c>
      <c r="B33" s="34" t="s">
        <v>164</v>
      </c>
      <c r="C33" s="32" t="s">
        <v>30</v>
      </c>
      <c r="D33" s="48" t="s">
        <v>77</v>
      </c>
      <c r="E33" s="32">
        <v>85</v>
      </c>
      <c r="F33" s="32" t="s">
        <v>165</v>
      </c>
      <c r="G33" s="34" t="s">
        <v>166</v>
      </c>
      <c r="H33" s="32">
        <v>2026</v>
      </c>
      <c r="I33" s="32">
        <v>900</v>
      </c>
      <c r="J33" s="32">
        <v>900</v>
      </c>
      <c r="K33" s="32" t="s">
        <v>34</v>
      </c>
      <c r="L33" s="34" t="s">
        <v>167</v>
      </c>
      <c r="M33" s="32" t="s">
        <v>34</v>
      </c>
      <c r="N33" s="32" t="s">
        <v>34</v>
      </c>
      <c r="O33" s="31" t="s">
        <v>117</v>
      </c>
      <c r="P33" s="31" t="s">
        <v>117</v>
      </c>
      <c r="Q33" s="48" t="s">
        <v>118</v>
      </c>
      <c r="R33" s="48" t="s">
        <v>119</v>
      </c>
      <c r="S33" s="32">
        <v>85</v>
      </c>
      <c r="T33" s="32">
        <v>85</v>
      </c>
      <c r="U33" s="32">
        <v>0</v>
      </c>
      <c r="V33" s="34" t="s">
        <v>168</v>
      </c>
      <c r="W33" s="30"/>
    </row>
    <row r="34" ht="60" spans="1:23">
      <c r="A34" s="19">
        <v>24</v>
      </c>
      <c r="B34" s="57" t="s">
        <v>169</v>
      </c>
      <c r="C34" s="57" t="s">
        <v>30</v>
      </c>
      <c r="D34" s="48" t="s">
        <v>77</v>
      </c>
      <c r="E34" s="32">
        <v>25</v>
      </c>
      <c r="F34" s="57" t="s">
        <v>170</v>
      </c>
      <c r="G34" s="40" t="s">
        <v>171</v>
      </c>
      <c r="H34" s="57">
        <v>2026</v>
      </c>
      <c r="I34" s="57">
        <v>350</v>
      </c>
      <c r="J34" s="57">
        <v>500</v>
      </c>
      <c r="K34" s="57" t="s">
        <v>70</v>
      </c>
      <c r="L34" s="34" t="s">
        <v>172</v>
      </c>
      <c r="M34" s="57" t="s">
        <v>34</v>
      </c>
      <c r="N34" s="57" t="s">
        <v>34</v>
      </c>
      <c r="O34" s="31" t="s">
        <v>117</v>
      </c>
      <c r="P34" s="31" t="s">
        <v>117</v>
      </c>
      <c r="Q34" s="48" t="s">
        <v>118</v>
      </c>
      <c r="R34" s="48" t="s">
        <v>119</v>
      </c>
      <c r="S34" s="57">
        <v>25</v>
      </c>
      <c r="T34" s="57">
        <v>25</v>
      </c>
      <c r="U34" s="57">
        <v>0</v>
      </c>
      <c r="V34" s="40" t="s">
        <v>173</v>
      </c>
      <c r="W34" s="30"/>
    </row>
    <row r="35" s="3" customFormat="1" ht="97" customHeight="1" spans="1:23">
      <c r="A35" s="19">
        <v>25</v>
      </c>
      <c r="B35" s="32" t="s">
        <v>174</v>
      </c>
      <c r="C35" s="32" t="s">
        <v>30</v>
      </c>
      <c r="D35" s="32" t="s">
        <v>77</v>
      </c>
      <c r="E35" s="32">
        <v>59.5</v>
      </c>
      <c r="F35" s="32" t="s">
        <v>175</v>
      </c>
      <c r="G35" s="34" t="s">
        <v>176</v>
      </c>
      <c r="H35" s="32">
        <v>2026</v>
      </c>
      <c r="I35" s="32">
        <v>1852</v>
      </c>
      <c r="J35" s="32">
        <v>1852</v>
      </c>
      <c r="K35" s="32" t="s">
        <v>34</v>
      </c>
      <c r="L35" s="34" t="s">
        <v>177</v>
      </c>
      <c r="M35" s="32" t="s">
        <v>34</v>
      </c>
      <c r="N35" s="32" t="s">
        <v>34</v>
      </c>
      <c r="O35" s="32" t="s">
        <v>36</v>
      </c>
      <c r="P35" s="32" t="s">
        <v>178</v>
      </c>
      <c r="Q35" s="32" t="s">
        <v>179</v>
      </c>
      <c r="R35" s="32" t="s">
        <v>180</v>
      </c>
      <c r="S35" s="32">
        <v>59.5</v>
      </c>
      <c r="T35" s="32">
        <v>59.5</v>
      </c>
      <c r="U35" s="35">
        <v>0</v>
      </c>
      <c r="V35" s="34" t="s">
        <v>181</v>
      </c>
      <c r="W35" s="36"/>
    </row>
    <row r="36" s="3" customFormat="1" ht="97" customHeight="1" spans="1:23">
      <c r="A36" s="19">
        <v>26</v>
      </c>
      <c r="B36" s="32" t="s">
        <v>182</v>
      </c>
      <c r="C36" s="32" t="s">
        <v>30</v>
      </c>
      <c r="D36" s="32" t="s">
        <v>77</v>
      </c>
      <c r="E36" s="19">
        <v>55</v>
      </c>
      <c r="F36" s="19" t="s">
        <v>122</v>
      </c>
      <c r="G36" s="27" t="s">
        <v>183</v>
      </c>
      <c r="H36" s="19">
        <v>2026</v>
      </c>
      <c r="I36" s="19">
        <v>692</v>
      </c>
      <c r="J36" s="19">
        <v>692</v>
      </c>
      <c r="K36" s="19" t="s">
        <v>34</v>
      </c>
      <c r="L36" s="27" t="s">
        <v>184</v>
      </c>
      <c r="M36" s="19" t="s">
        <v>34</v>
      </c>
      <c r="N36" s="19" t="s">
        <v>34</v>
      </c>
      <c r="O36" s="32" t="s">
        <v>36</v>
      </c>
      <c r="P36" s="32" t="s">
        <v>178</v>
      </c>
      <c r="Q36" s="32" t="s">
        <v>179</v>
      </c>
      <c r="R36" s="32" t="s">
        <v>180</v>
      </c>
      <c r="S36" s="19">
        <v>55</v>
      </c>
      <c r="T36" s="19">
        <v>55</v>
      </c>
      <c r="U36" s="35">
        <v>0</v>
      </c>
      <c r="V36" s="27" t="s">
        <v>185</v>
      </c>
      <c r="W36" s="58"/>
    </row>
    <row r="37" s="3" customFormat="1" ht="97" customHeight="1" spans="1:23">
      <c r="A37" s="19">
        <v>27</v>
      </c>
      <c r="B37" s="32" t="s">
        <v>186</v>
      </c>
      <c r="C37" s="32" t="s">
        <v>30</v>
      </c>
      <c r="D37" s="32" t="s">
        <v>77</v>
      </c>
      <c r="E37" s="32">
        <v>50</v>
      </c>
      <c r="F37" s="32" t="s">
        <v>114</v>
      </c>
      <c r="G37" s="34" t="s">
        <v>115</v>
      </c>
      <c r="H37" s="32">
        <v>2026</v>
      </c>
      <c r="I37" s="32">
        <v>291</v>
      </c>
      <c r="J37" s="32">
        <v>291</v>
      </c>
      <c r="K37" s="32" t="s">
        <v>70</v>
      </c>
      <c r="L37" s="34" t="s">
        <v>187</v>
      </c>
      <c r="M37" s="32" t="s">
        <v>34</v>
      </c>
      <c r="N37" s="32" t="s">
        <v>34</v>
      </c>
      <c r="O37" s="32" t="s">
        <v>36</v>
      </c>
      <c r="P37" s="32" t="s">
        <v>178</v>
      </c>
      <c r="Q37" s="32" t="s">
        <v>179</v>
      </c>
      <c r="R37" s="32" t="s">
        <v>180</v>
      </c>
      <c r="S37" s="32">
        <v>50</v>
      </c>
      <c r="T37" s="32">
        <v>50</v>
      </c>
      <c r="U37" s="35">
        <v>0</v>
      </c>
      <c r="V37" s="34" t="s">
        <v>188</v>
      </c>
      <c r="W37" s="36"/>
    </row>
    <row r="38" s="3" customFormat="1" ht="97" customHeight="1" spans="1:23">
      <c r="A38" s="19">
        <v>28</v>
      </c>
      <c r="B38" s="32" t="s">
        <v>189</v>
      </c>
      <c r="C38" s="32" t="s">
        <v>30</v>
      </c>
      <c r="D38" s="32" t="s">
        <v>77</v>
      </c>
      <c r="E38" s="32">
        <v>59</v>
      </c>
      <c r="F38" s="32" t="s">
        <v>190</v>
      </c>
      <c r="G38" s="34" t="s">
        <v>191</v>
      </c>
      <c r="H38" s="32">
        <v>2026</v>
      </c>
      <c r="I38" s="32">
        <v>428</v>
      </c>
      <c r="J38" s="32">
        <v>428</v>
      </c>
      <c r="K38" s="32" t="s">
        <v>34</v>
      </c>
      <c r="L38" s="34" t="s">
        <v>192</v>
      </c>
      <c r="M38" s="32" t="s">
        <v>34</v>
      </c>
      <c r="N38" s="32" t="s">
        <v>34</v>
      </c>
      <c r="O38" s="32" t="s">
        <v>36</v>
      </c>
      <c r="P38" s="32" t="s">
        <v>178</v>
      </c>
      <c r="Q38" s="32" t="s">
        <v>179</v>
      </c>
      <c r="R38" s="32" t="s">
        <v>180</v>
      </c>
      <c r="S38" s="32">
        <v>59</v>
      </c>
      <c r="T38" s="32">
        <v>59</v>
      </c>
      <c r="U38" s="35">
        <v>0</v>
      </c>
      <c r="V38" s="34" t="s">
        <v>193</v>
      </c>
      <c r="W38" s="58"/>
    </row>
    <row r="39" s="3" customFormat="1" ht="97" customHeight="1" spans="1:23">
      <c r="A39" s="19">
        <v>29</v>
      </c>
      <c r="B39" s="32" t="s">
        <v>194</v>
      </c>
      <c r="C39" s="32" t="s">
        <v>30</v>
      </c>
      <c r="D39" s="32" t="s">
        <v>77</v>
      </c>
      <c r="E39" s="19">
        <v>45</v>
      </c>
      <c r="F39" s="32" t="s">
        <v>190</v>
      </c>
      <c r="G39" s="27" t="s">
        <v>195</v>
      </c>
      <c r="H39" s="32">
        <v>2026</v>
      </c>
      <c r="I39" s="19">
        <v>1105</v>
      </c>
      <c r="J39" s="19">
        <v>1105</v>
      </c>
      <c r="K39" s="32" t="s">
        <v>34</v>
      </c>
      <c r="L39" s="34" t="s">
        <v>196</v>
      </c>
      <c r="M39" s="32" t="s">
        <v>34</v>
      </c>
      <c r="N39" s="32" t="s">
        <v>34</v>
      </c>
      <c r="O39" s="32" t="s">
        <v>36</v>
      </c>
      <c r="P39" s="32" t="s">
        <v>178</v>
      </c>
      <c r="Q39" s="32" t="s">
        <v>179</v>
      </c>
      <c r="R39" s="32" t="s">
        <v>180</v>
      </c>
      <c r="S39" s="19">
        <v>45</v>
      </c>
      <c r="T39" s="19">
        <v>45</v>
      </c>
      <c r="U39" s="35">
        <v>0</v>
      </c>
      <c r="V39" s="34" t="s">
        <v>197</v>
      </c>
      <c r="W39" s="58"/>
    </row>
    <row r="40" s="3" customFormat="1" ht="97" customHeight="1" spans="1:23">
      <c r="A40" s="19">
        <v>30</v>
      </c>
      <c r="B40" s="32" t="s">
        <v>198</v>
      </c>
      <c r="C40" s="32" t="s">
        <v>30</v>
      </c>
      <c r="D40" s="32" t="s">
        <v>77</v>
      </c>
      <c r="E40" s="32">
        <v>50</v>
      </c>
      <c r="F40" s="32" t="s">
        <v>199</v>
      </c>
      <c r="G40" s="34" t="s">
        <v>200</v>
      </c>
      <c r="H40" s="32">
        <v>2026</v>
      </c>
      <c r="I40" s="32">
        <v>1038</v>
      </c>
      <c r="J40" s="32">
        <v>1038</v>
      </c>
      <c r="K40" s="32" t="s">
        <v>70</v>
      </c>
      <c r="L40" s="34" t="s">
        <v>201</v>
      </c>
      <c r="M40" s="32" t="s">
        <v>34</v>
      </c>
      <c r="N40" s="32" t="s">
        <v>34</v>
      </c>
      <c r="O40" s="32" t="s">
        <v>36</v>
      </c>
      <c r="P40" s="32" t="s">
        <v>178</v>
      </c>
      <c r="Q40" s="32" t="s">
        <v>179</v>
      </c>
      <c r="R40" s="32" t="s">
        <v>180</v>
      </c>
      <c r="S40" s="32">
        <v>50</v>
      </c>
      <c r="T40" s="32">
        <v>50</v>
      </c>
      <c r="U40" s="35">
        <v>0</v>
      </c>
      <c r="V40" s="34" t="s">
        <v>202</v>
      </c>
      <c r="W40" s="32"/>
    </row>
    <row r="41" s="3" customFormat="1" ht="97" customHeight="1" spans="1:23">
      <c r="A41" s="19">
        <v>31</v>
      </c>
      <c r="B41" s="32" t="s">
        <v>203</v>
      </c>
      <c r="C41" s="32" t="s">
        <v>30</v>
      </c>
      <c r="D41" s="32" t="s">
        <v>77</v>
      </c>
      <c r="E41" s="32">
        <v>50</v>
      </c>
      <c r="F41" s="32" t="s">
        <v>199</v>
      </c>
      <c r="G41" s="34" t="s">
        <v>115</v>
      </c>
      <c r="H41" s="32">
        <v>2026</v>
      </c>
      <c r="I41" s="32">
        <v>1038</v>
      </c>
      <c r="J41" s="32">
        <v>1038</v>
      </c>
      <c r="K41" s="32" t="s">
        <v>70</v>
      </c>
      <c r="L41" s="34" t="s">
        <v>204</v>
      </c>
      <c r="M41" s="32" t="s">
        <v>34</v>
      </c>
      <c r="N41" s="32" t="s">
        <v>34</v>
      </c>
      <c r="O41" s="32" t="s">
        <v>36</v>
      </c>
      <c r="P41" s="32" t="s">
        <v>178</v>
      </c>
      <c r="Q41" s="32" t="s">
        <v>179</v>
      </c>
      <c r="R41" s="32" t="s">
        <v>180</v>
      </c>
      <c r="S41" s="32">
        <v>50</v>
      </c>
      <c r="T41" s="32">
        <v>50</v>
      </c>
      <c r="U41" s="35">
        <v>0</v>
      </c>
      <c r="V41" s="34" t="s">
        <v>205</v>
      </c>
      <c r="W41" s="32"/>
    </row>
    <row r="42" s="3" customFormat="1" ht="97" customHeight="1" spans="1:23">
      <c r="A42" s="19">
        <v>32</v>
      </c>
      <c r="B42" s="32" t="s">
        <v>206</v>
      </c>
      <c r="C42" s="32" t="s">
        <v>30</v>
      </c>
      <c r="D42" s="32" t="s">
        <v>77</v>
      </c>
      <c r="E42" s="32">
        <v>40</v>
      </c>
      <c r="F42" s="32" t="s">
        <v>175</v>
      </c>
      <c r="G42" s="34" t="s">
        <v>207</v>
      </c>
      <c r="H42" s="32">
        <v>2026</v>
      </c>
      <c r="I42" s="32">
        <v>406</v>
      </c>
      <c r="J42" s="32">
        <v>406</v>
      </c>
      <c r="K42" s="32" t="s">
        <v>34</v>
      </c>
      <c r="L42" s="34" t="s">
        <v>208</v>
      </c>
      <c r="M42" s="32" t="s">
        <v>34</v>
      </c>
      <c r="N42" s="32" t="s">
        <v>34</v>
      </c>
      <c r="O42" s="32" t="s">
        <v>36</v>
      </c>
      <c r="P42" s="32" t="s">
        <v>178</v>
      </c>
      <c r="Q42" s="32" t="s">
        <v>179</v>
      </c>
      <c r="R42" s="32" t="s">
        <v>180</v>
      </c>
      <c r="S42" s="32">
        <v>40</v>
      </c>
      <c r="T42" s="32">
        <v>40</v>
      </c>
      <c r="U42" s="35">
        <v>0</v>
      </c>
      <c r="V42" s="34" t="s">
        <v>209</v>
      </c>
      <c r="W42" s="36"/>
    </row>
    <row r="43" s="3" customFormat="1" ht="97" customHeight="1" spans="1:23">
      <c r="A43" s="19">
        <v>33</v>
      </c>
      <c r="B43" s="32" t="s">
        <v>210</v>
      </c>
      <c r="C43" s="32" t="s">
        <v>30</v>
      </c>
      <c r="D43" s="32" t="s">
        <v>77</v>
      </c>
      <c r="E43" s="32">
        <v>45</v>
      </c>
      <c r="F43" s="32" t="s">
        <v>122</v>
      </c>
      <c r="G43" s="34" t="s">
        <v>211</v>
      </c>
      <c r="H43" s="32">
        <v>2026</v>
      </c>
      <c r="I43" s="32">
        <v>448</v>
      </c>
      <c r="J43" s="32">
        <v>448</v>
      </c>
      <c r="K43" s="32" t="s">
        <v>34</v>
      </c>
      <c r="L43" s="34" t="s">
        <v>212</v>
      </c>
      <c r="M43" s="32" t="s">
        <v>34</v>
      </c>
      <c r="N43" s="32" t="s">
        <v>34</v>
      </c>
      <c r="O43" s="32" t="s">
        <v>36</v>
      </c>
      <c r="P43" s="32" t="s">
        <v>178</v>
      </c>
      <c r="Q43" s="32" t="s">
        <v>179</v>
      </c>
      <c r="R43" s="32" t="s">
        <v>180</v>
      </c>
      <c r="S43" s="32">
        <v>45</v>
      </c>
      <c r="T43" s="32">
        <v>45</v>
      </c>
      <c r="U43" s="35">
        <v>0</v>
      </c>
      <c r="V43" s="34" t="s">
        <v>213</v>
      </c>
      <c r="W43" s="36"/>
    </row>
    <row r="44" s="1" customFormat="1" ht="64" customHeight="1" spans="1:23">
      <c r="A44" s="19">
        <v>34</v>
      </c>
      <c r="B44" s="23" t="s">
        <v>214</v>
      </c>
      <c r="C44" s="23" t="s">
        <v>30</v>
      </c>
      <c r="D44" s="23" t="s">
        <v>77</v>
      </c>
      <c r="E44" s="32">
        <v>52</v>
      </c>
      <c r="F44" s="23" t="s">
        <v>215</v>
      </c>
      <c r="G44" s="26" t="s">
        <v>216</v>
      </c>
      <c r="H44" s="23">
        <v>2026</v>
      </c>
      <c r="I44" s="23">
        <v>226</v>
      </c>
      <c r="J44" s="23">
        <v>1305</v>
      </c>
      <c r="K44" s="23" t="s">
        <v>34</v>
      </c>
      <c r="L44" s="26" t="s">
        <v>217</v>
      </c>
      <c r="M44" s="23" t="s">
        <v>34</v>
      </c>
      <c r="N44" s="23" t="s">
        <v>34</v>
      </c>
      <c r="O44" s="23" t="s">
        <v>36</v>
      </c>
      <c r="P44" s="23" t="s">
        <v>109</v>
      </c>
      <c r="Q44" s="23" t="s">
        <v>110</v>
      </c>
      <c r="R44" s="23" t="s">
        <v>111</v>
      </c>
      <c r="S44" s="23">
        <v>52</v>
      </c>
      <c r="T44" s="23">
        <v>52</v>
      </c>
      <c r="U44" s="23">
        <v>0</v>
      </c>
      <c r="V44" s="26" t="s">
        <v>218</v>
      </c>
      <c r="W44" s="47"/>
    </row>
    <row r="45" s="4" customFormat="1" ht="77" customHeight="1" spans="1:23">
      <c r="A45" s="19">
        <v>35</v>
      </c>
      <c r="B45" s="32" t="s">
        <v>219</v>
      </c>
      <c r="C45" s="32" t="s">
        <v>30</v>
      </c>
      <c r="D45" s="32" t="s">
        <v>77</v>
      </c>
      <c r="E45" s="32">
        <v>20</v>
      </c>
      <c r="F45" s="32" t="s">
        <v>220</v>
      </c>
      <c r="G45" s="34" t="s">
        <v>221</v>
      </c>
      <c r="H45" s="32">
        <v>2026</v>
      </c>
      <c r="I45" s="32">
        <v>173</v>
      </c>
      <c r="J45" s="32">
        <v>173</v>
      </c>
      <c r="K45" s="32" t="s">
        <v>34</v>
      </c>
      <c r="L45" s="34" t="s">
        <v>138</v>
      </c>
      <c r="M45" s="32" t="s">
        <v>34</v>
      </c>
      <c r="N45" s="32" t="s">
        <v>34</v>
      </c>
      <c r="O45" s="32" t="s">
        <v>36</v>
      </c>
      <c r="P45" s="32" t="s">
        <v>222</v>
      </c>
      <c r="Q45" s="32" t="s">
        <v>223</v>
      </c>
      <c r="R45" s="32" t="s">
        <v>224</v>
      </c>
      <c r="S45" s="32">
        <v>20</v>
      </c>
      <c r="T45" s="32">
        <v>20</v>
      </c>
      <c r="U45" s="32">
        <v>0</v>
      </c>
      <c r="V45" s="34" t="s">
        <v>225</v>
      </c>
      <c r="W45" s="59"/>
    </row>
    <row r="46" s="4" customFormat="1" ht="41" customHeight="1" spans="1:23">
      <c r="A46" s="19">
        <v>36</v>
      </c>
      <c r="B46" s="32" t="s">
        <v>226</v>
      </c>
      <c r="C46" s="32" t="s">
        <v>30</v>
      </c>
      <c r="D46" s="32" t="s">
        <v>77</v>
      </c>
      <c r="E46" s="32">
        <v>30</v>
      </c>
      <c r="F46" s="32" t="s">
        <v>227</v>
      </c>
      <c r="G46" s="34" t="s">
        <v>228</v>
      </c>
      <c r="H46" s="32">
        <v>2026</v>
      </c>
      <c r="I46" s="32">
        <v>232</v>
      </c>
      <c r="J46" s="32">
        <v>232</v>
      </c>
      <c r="K46" s="32" t="s">
        <v>34</v>
      </c>
      <c r="L46" s="34" t="s">
        <v>138</v>
      </c>
      <c r="M46" s="32" t="s">
        <v>34</v>
      </c>
      <c r="N46" s="32" t="s">
        <v>34</v>
      </c>
      <c r="O46" s="32" t="s">
        <v>36</v>
      </c>
      <c r="P46" s="32" t="s">
        <v>222</v>
      </c>
      <c r="Q46" s="32" t="s">
        <v>223</v>
      </c>
      <c r="R46" s="32" t="s">
        <v>224</v>
      </c>
      <c r="S46" s="32">
        <v>30</v>
      </c>
      <c r="T46" s="32">
        <v>30</v>
      </c>
      <c r="U46" s="32">
        <v>0</v>
      </c>
      <c r="V46" s="34" t="s">
        <v>229</v>
      </c>
      <c r="W46" s="59"/>
    </row>
    <row r="47" s="1" customFormat="1" ht="41" customHeight="1" spans="1:23">
      <c r="A47" s="19">
        <v>37</v>
      </c>
      <c r="B47" s="60" t="s">
        <v>230</v>
      </c>
      <c r="C47" s="60" t="s">
        <v>30</v>
      </c>
      <c r="D47" s="60" t="s">
        <v>77</v>
      </c>
      <c r="E47" s="32">
        <v>33</v>
      </c>
      <c r="F47" s="60" t="s">
        <v>227</v>
      </c>
      <c r="G47" s="52" t="s">
        <v>231</v>
      </c>
      <c r="H47" s="60">
        <v>2026</v>
      </c>
      <c r="I47" s="60">
        <v>355</v>
      </c>
      <c r="J47" s="60">
        <v>355</v>
      </c>
      <c r="K47" s="60" t="s">
        <v>34</v>
      </c>
      <c r="L47" s="34" t="s">
        <v>138</v>
      </c>
      <c r="M47" s="60" t="s">
        <v>34</v>
      </c>
      <c r="N47" s="60" t="s">
        <v>34</v>
      </c>
      <c r="O47" s="60" t="s">
        <v>36</v>
      </c>
      <c r="P47" s="60" t="s">
        <v>222</v>
      </c>
      <c r="Q47" s="60" t="s">
        <v>223</v>
      </c>
      <c r="R47" s="60" t="s">
        <v>224</v>
      </c>
      <c r="S47" s="60">
        <v>33</v>
      </c>
      <c r="T47" s="60">
        <v>33</v>
      </c>
      <c r="U47" s="60">
        <v>0</v>
      </c>
      <c r="V47" s="52" t="s">
        <v>232</v>
      </c>
      <c r="W47" s="47"/>
    </row>
    <row r="48" s="1" customFormat="1" ht="41" customHeight="1" spans="1:23">
      <c r="A48" s="19">
        <v>38</v>
      </c>
      <c r="B48" s="60" t="s">
        <v>233</v>
      </c>
      <c r="C48" s="60" t="s">
        <v>30</v>
      </c>
      <c r="D48" s="60" t="s">
        <v>77</v>
      </c>
      <c r="E48" s="32">
        <v>50</v>
      </c>
      <c r="F48" s="60" t="s">
        <v>227</v>
      </c>
      <c r="G48" s="52" t="s">
        <v>234</v>
      </c>
      <c r="H48" s="60">
        <v>2026</v>
      </c>
      <c r="I48" s="60">
        <v>320</v>
      </c>
      <c r="J48" s="60">
        <v>320</v>
      </c>
      <c r="K48" s="60" t="s">
        <v>34</v>
      </c>
      <c r="L48" s="34" t="s">
        <v>138</v>
      </c>
      <c r="M48" s="60" t="s">
        <v>34</v>
      </c>
      <c r="N48" s="60" t="s">
        <v>34</v>
      </c>
      <c r="O48" s="60" t="s">
        <v>36</v>
      </c>
      <c r="P48" s="60" t="s">
        <v>222</v>
      </c>
      <c r="Q48" s="60" t="s">
        <v>223</v>
      </c>
      <c r="R48" s="60" t="s">
        <v>224</v>
      </c>
      <c r="S48" s="60">
        <v>50</v>
      </c>
      <c r="T48" s="60">
        <v>50</v>
      </c>
      <c r="U48" s="60">
        <v>0</v>
      </c>
      <c r="V48" s="52" t="s">
        <v>235</v>
      </c>
      <c r="W48" s="47"/>
    </row>
    <row r="49" s="1" customFormat="1" ht="41" customHeight="1" spans="1:23">
      <c r="A49" s="19">
        <v>39</v>
      </c>
      <c r="B49" s="23" t="s">
        <v>236</v>
      </c>
      <c r="C49" s="61" t="s">
        <v>30</v>
      </c>
      <c r="D49" s="23" t="s">
        <v>77</v>
      </c>
      <c r="E49" s="32">
        <v>45</v>
      </c>
      <c r="F49" s="23" t="s">
        <v>237</v>
      </c>
      <c r="G49" s="26" t="s">
        <v>238</v>
      </c>
      <c r="H49" s="23">
        <v>2026</v>
      </c>
      <c r="I49" s="23">
        <v>74</v>
      </c>
      <c r="J49" s="23">
        <v>254</v>
      </c>
      <c r="K49" s="32" t="s">
        <v>70</v>
      </c>
      <c r="L49" s="34" t="s">
        <v>239</v>
      </c>
      <c r="M49" s="32" t="s">
        <v>34</v>
      </c>
      <c r="N49" s="32" t="s">
        <v>34</v>
      </c>
      <c r="O49" s="32" t="s">
        <v>36</v>
      </c>
      <c r="P49" s="32" t="s">
        <v>240</v>
      </c>
      <c r="Q49" s="32" t="s">
        <v>241</v>
      </c>
      <c r="R49" s="114" t="s">
        <v>242</v>
      </c>
      <c r="S49" s="23">
        <v>45</v>
      </c>
      <c r="T49" s="23">
        <v>45</v>
      </c>
      <c r="U49" s="23">
        <v>0</v>
      </c>
      <c r="V49" s="26" t="s">
        <v>243</v>
      </c>
      <c r="W49" s="47"/>
    </row>
    <row r="50" s="1" customFormat="1" ht="36" spans="1:23">
      <c r="A50" s="19">
        <v>40</v>
      </c>
      <c r="B50" s="32" t="s">
        <v>244</v>
      </c>
      <c r="C50" s="61" t="s">
        <v>30</v>
      </c>
      <c r="D50" s="23" t="s">
        <v>77</v>
      </c>
      <c r="E50" s="32">
        <v>48</v>
      </c>
      <c r="F50" s="23" t="s">
        <v>245</v>
      </c>
      <c r="G50" s="26" t="s">
        <v>246</v>
      </c>
      <c r="H50" s="23">
        <v>2026</v>
      </c>
      <c r="I50" s="23">
        <v>291</v>
      </c>
      <c r="J50" s="23">
        <v>1029</v>
      </c>
      <c r="K50" s="32" t="s">
        <v>34</v>
      </c>
      <c r="L50" s="34" t="s">
        <v>247</v>
      </c>
      <c r="M50" s="32" t="s">
        <v>34</v>
      </c>
      <c r="N50" s="32" t="s">
        <v>34</v>
      </c>
      <c r="O50" s="32" t="s">
        <v>36</v>
      </c>
      <c r="P50" s="32" t="s">
        <v>240</v>
      </c>
      <c r="Q50" s="32" t="s">
        <v>241</v>
      </c>
      <c r="R50" s="114" t="s">
        <v>242</v>
      </c>
      <c r="S50" s="23">
        <v>48</v>
      </c>
      <c r="T50" s="23">
        <v>48</v>
      </c>
      <c r="U50" s="23">
        <v>0</v>
      </c>
      <c r="V50" s="26" t="s">
        <v>248</v>
      </c>
      <c r="W50" s="47"/>
    </row>
    <row r="51" s="1" customFormat="1" ht="36" spans="1:23">
      <c r="A51" s="19">
        <v>41</v>
      </c>
      <c r="B51" s="23" t="s">
        <v>249</v>
      </c>
      <c r="C51" s="61" t="s">
        <v>30</v>
      </c>
      <c r="D51" s="23" t="s">
        <v>77</v>
      </c>
      <c r="E51" s="32">
        <v>59</v>
      </c>
      <c r="F51" s="23" t="s">
        <v>250</v>
      </c>
      <c r="G51" s="26" t="s">
        <v>251</v>
      </c>
      <c r="H51" s="23">
        <v>2026</v>
      </c>
      <c r="I51" s="23">
        <v>135</v>
      </c>
      <c r="J51" s="23">
        <v>463</v>
      </c>
      <c r="K51" s="32" t="s">
        <v>34</v>
      </c>
      <c r="L51" s="34" t="s">
        <v>252</v>
      </c>
      <c r="M51" s="32" t="s">
        <v>34</v>
      </c>
      <c r="N51" s="32" t="s">
        <v>34</v>
      </c>
      <c r="O51" s="32" t="s">
        <v>36</v>
      </c>
      <c r="P51" s="32" t="s">
        <v>240</v>
      </c>
      <c r="Q51" s="32" t="s">
        <v>241</v>
      </c>
      <c r="R51" s="114" t="s">
        <v>242</v>
      </c>
      <c r="S51" s="23">
        <v>59</v>
      </c>
      <c r="T51" s="23">
        <v>59</v>
      </c>
      <c r="U51" s="23">
        <v>0</v>
      </c>
      <c r="V51" s="26" t="s">
        <v>253</v>
      </c>
      <c r="W51" s="47"/>
    </row>
    <row r="52" s="1" customFormat="1" ht="36" spans="1:23">
      <c r="A52" s="19">
        <v>42</v>
      </c>
      <c r="B52" s="32" t="s">
        <v>254</v>
      </c>
      <c r="C52" s="61" t="s">
        <v>30</v>
      </c>
      <c r="D52" s="23" t="s">
        <v>77</v>
      </c>
      <c r="E52" s="32">
        <v>55</v>
      </c>
      <c r="F52" s="23" t="s">
        <v>255</v>
      </c>
      <c r="G52" s="26" t="s">
        <v>256</v>
      </c>
      <c r="H52" s="23">
        <v>2026</v>
      </c>
      <c r="I52" s="23">
        <v>20</v>
      </c>
      <c r="J52" s="23">
        <v>69</v>
      </c>
      <c r="K52" s="32" t="s">
        <v>34</v>
      </c>
      <c r="L52" s="34" t="s">
        <v>257</v>
      </c>
      <c r="M52" s="32" t="s">
        <v>34</v>
      </c>
      <c r="N52" s="32" t="s">
        <v>34</v>
      </c>
      <c r="O52" s="32" t="s">
        <v>36</v>
      </c>
      <c r="P52" s="32" t="s">
        <v>240</v>
      </c>
      <c r="Q52" s="32" t="s">
        <v>241</v>
      </c>
      <c r="R52" s="114" t="s">
        <v>242</v>
      </c>
      <c r="S52" s="23">
        <v>55</v>
      </c>
      <c r="T52" s="23">
        <v>55</v>
      </c>
      <c r="U52" s="23">
        <v>0</v>
      </c>
      <c r="V52" s="26" t="s">
        <v>258</v>
      </c>
      <c r="W52" s="47"/>
    </row>
    <row r="53" s="1" customFormat="1" ht="36" spans="1:23">
      <c r="A53" s="19">
        <v>43</v>
      </c>
      <c r="B53" s="23" t="s">
        <v>259</v>
      </c>
      <c r="C53" s="61" t="s">
        <v>30</v>
      </c>
      <c r="D53" s="23" t="s">
        <v>77</v>
      </c>
      <c r="E53" s="32">
        <v>55</v>
      </c>
      <c r="F53" s="23" t="s">
        <v>260</v>
      </c>
      <c r="G53" s="26" t="s">
        <v>256</v>
      </c>
      <c r="H53" s="23">
        <v>2026</v>
      </c>
      <c r="I53" s="23">
        <v>119</v>
      </c>
      <c r="J53" s="23">
        <v>417</v>
      </c>
      <c r="K53" s="32" t="s">
        <v>34</v>
      </c>
      <c r="L53" s="34" t="s">
        <v>261</v>
      </c>
      <c r="M53" s="32" t="s">
        <v>34</v>
      </c>
      <c r="N53" s="32" t="s">
        <v>34</v>
      </c>
      <c r="O53" s="32" t="s">
        <v>36</v>
      </c>
      <c r="P53" s="32" t="s">
        <v>240</v>
      </c>
      <c r="Q53" s="32" t="s">
        <v>241</v>
      </c>
      <c r="R53" s="114" t="s">
        <v>242</v>
      </c>
      <c r="S53" s="23">
        <v>55</v>
      </c>
      <c r="T53" s="23">
        <v>55</v>
      </c>
      <c r="U53" s="23">
        <v>0</v>
      </c>
      <c r="V53" s="26" t="s">
        <v>258</v>
      </c>
      <c r="W53" s="47"/>
    </row>
    <row r="54" s="1" customFormat="1" ht="36" spans="1:23">
      <c r="A54" s="19">
        <v>44</v>
      </c>
      <c r="B54" s="23" t="s">
        <v>262</v>
      </c>
      <c r="C54" s="61" t="s">
        <v>30</v>
      </c>
      <c r="D54" s="23" t="s">
        <v>77</v>
      </c>
      <c r="E54" s="32">
        <v>59</v>
      </c>
      <c r="F54" s="23" t="s">
        <v>237</v>
      </c>
      <c r="G54" s="26" t="s">
        <v>263</v>
      </c>
      <c r="H54" s="23">
        <v>2026</v>
      </c>
      <c r="I54" s="23">
        <v>84</v>
      </c>
      <c r="J54" s="23">
        <v>266</v>
      </c>
      <c r="K54" s="32" t="s">
        <v>70</v>
      </c>
      <c r="L54" s="34" t="s">
        <v>264</v>
      </c>
      <c r="M54" s="32" t="s">
        <v>34</v>
      </c>
      <c r="N54" s="32" t="s">
        <v>34</v>
      </c>
      <c r="O54" s="32" t="s">
        <v>36</v>
      </c>
      <c r="P54" s="32" t="s">
        <v>240</v>
      </c>
      <c r="Q54" s="32" t="s">
        <v>241</v>
      </c>
      <c r="R54" s="114" t="s">
        <v>242</v>
      </c>
      <c r="S54" s="23">
        <v>59</v>
      </c>
      <c r="T54" s="23">
        <v>59</v>
      </c>
      <c r="U54" s="23">
        <v>0</v>
      </c>
      <c r="V54" s="26" t="s">
        <v>265</v>
      </c>
      <c r="W54" s="47"/>
    </row>
    <row r="55" s="1" customFormat="1" ht="36" spans="1:23">
      <c r="A55" s="19">
        <v>45</v>
      </c>
      <c r="B55" s="23" t="s">
        <v>266</v>
      </c>
      <c r="C55" s="61" t="s">
        <v>30</v>
      </c>
      <c r="D55" s="23" t="s">
        <v>77</v>
      </c>
      <c r="E55" s="32">
        <v>42</v>
      </c>
      <c r="F55" s="23" t="s">
        <v>237</v>
      </c>
      <c r="G55" s="26" t="s">
        <v>267</v>
      </c>
      <c r="H55" s="23">
        <v>2026</v>
      </c>
      <c r="I55" s="23">
        <v>342</v>
      </c>
      <c r="J55" s="23">
        <v>1125</v>
      </c>
      <c r="K55" s="32" t="s">
        <v>70</v>
      </c>
      <c r="L55" s="34" t="s">
        <v>268</v>
      </c>
      <c r="M55" s="32" t="s">
        <v>34</v>
      </c>
      <c r="N55" s="32" t="s">
        <v>34</v>
      </c>
      <c r="O55" s="32" t="s">
        <v>36</v>
      </c>
      <c r="P55" s="32" t="s">
        <v>240</v>
      </c>
      <c r="Q55" s="32" t="s">
        <v>241</v>
      </c>
      <c r="R55" s="114" t="s">
        <v>242</v>
      </c>
      <c r="S55" s="23">
        <v>42</v>
      </c>
      <c r="T55" s="23">
        <v>42</v>
      </c>
      <c r="U55" s="23">
        <v>0</v>
      </c>
      <c r="V55" s="26" t="s">
        <v>269</v>
      </c>
      <c r="W55" s="47"/>
    </row>
    <row r="56" s="1" customFormat="1" ht="36" spans="1:23">
      <c r="A56" s="19">
        <v>46</v>
      </c>
      <c r="B56" s="23" t="s">
        <v>270</v>
      </c>
      <c r="C56" s="61" t="s">
        <v>30</v>
      </c>
      <c r="D56" s="23" t="s">
        <v>77</v>
      </c>
      <c r="E56" s="32">
        <v>70</v>
      </c>
      <c r="F56" s="23" t="s">
        <v>260</v>
      </c>
      <c r="G56" s="26" t="s">
        <v>256</v>
      </c>
      <c r="H56" s="23">
        <v>2026</v>
      </c>
      <c r="I56" s="23">
        <v>126</v>
      </c>
      <c r="J56" s="23">
        <v>419</v>
      </c>
      <c r="K56" s="32" t="s">
        <v>34</v>
      </c>
      <c r="L56" s="34" t="s">
        <v>271</v>
      </c>
      <c r="M56" s="32" t="s">
        <v>34</v>
      </c>
      <c r="N56" s="32" t="s">
        <v>34</v>
      </c>
      <c r="O56" s="32" t="s">
        <v>36</v>
      </c>
      <c r="P56" s="32" t="s">
        <v>240</v>
      </c>
      <c r="Q56" s="32" t="s">
        <v>241</v>
      </c>
      <c r="R56" s="114" t="s">
        <v>242</v>
      </c>
      <c r="S56" s="23">
        <v>70</v>
      </c>
      <c r="T56" s="23">
        <v>70</v>
      </c>
      <c r="U56" s="23">
        <v>0</v>
      </c>
      <c r="V56" s="26" t="s">
        <v>258</v>
      </c>
      <c r="W56" s="47"/>
    </row>
    <row r="57" s="1" customFormat="1" ht="36" spans="1:23">
      <c r="A57" s="19">
        <v>47</v>
      </c>
      <c r="B57" s="23" t="s">
        <v>272</v>
      </c>
      <c r="C57" s="61" t="s">
        <v>30</v>
      </c>
      <c r="D57" s="23" t="s">
        <v>77</v>
      </c>
      <c r="E57" s="32">
        <v>65</v>
      </c>
      <c r="F57" s="23" t="s">
        <v>126</v>
      </c>
      <c r="G57" s="26" t="s">
        <v>273</v>
      </c>
      <c r="H57" s="23">
        <v>2026</v>
      </c>
      <c r="I57" s="23">
        <v>232</v>
      </c>
      <c r="J57" s="23">
        <v>893</v>
      </c>
      <c r="K57" s="32" t="s">
        <v>34</v>
      </c>
      <c r="L57" s="34" t="s">
        <v>274</v>
      </c>
      <c r="M57" s="32" t="s">
        <v>34</v>
      </c>
      <c r="N57" s="32" t="s">
        <v>34</v>
      </c>
      <c r="O57" s="32" t="s">
        <v>36</v>
      </c>
      <c r="P57" s="32" t="s">
        <v>240</v>
      </c>
      <c r="Q57" s="32" t="s">
        <v>241</v>
      </c>
      <c r="R57" s="114" t="s">
        <v>242</v>
      </c>
      <c r="S57" s="23">
        <v>65</v>
      </c>
      <c r="T57" s="23">
        <v>65</v>
      </c>
      <c r="U57" s="23">
        <v>0</v>
      </c>
      <c r="V57" s="26" t="s">
        <v>275</v>
      </c>
      <c r="W57" s="47"/>
    </row>
    <row r="58" s="1" customFormat="1" ht="36" spans="1:23">
      <c r="A58" s="19">
        <v>48</v>
      </c>
      <c r="B58" s="23" t="s">
        <v>276</v>
      </c>
      <c r="C58" s="61" t="s">
        <v>30</v>
      </c>
      <c r="D58" s="23" t="s">
        <v>77</v>
      </c>
      <c r="E58" s="32">
        <v>45</v>
      </c>
      <c r="F58" s="23" t="s">
        <v>255</v>
      </c>
      <c r="G58" s="26" t="s">
        <v>267</v>
      </c>
      <c r="H58" s="23">
        <v>2026</v>
      </c>
      <c r="I58" s="23">
        <v>104</v>
      </c>
      <c r="J58" s="23">
        <v>347</v>
      </c>
      <c r="K58" s="32" t="s">
        <v>34</v>
      </c>
      <c r="L58" s="34" t="s">
        <v>277</v>
      </c>
      <c r="M58" s="32" t="s">
        <v>34</v>
      </c>
      <c r="N58" s="32" t="s">
        <v>34</v>
      </c>
      <c r="O58" s="32" t="s">
        <v>36</v>
      </c>
      <c r="P58" s="32" t="s">
        <v>240</v>
      </c>
      <c r="Q58" s="32" t="s">
        <v>241</v>
      </c>
      <c r="R58" s="114" t="s">
        <v>242</v>
      </c>
      <c r="S58" s="23">
        <v>45</v>
      </c>
      <c r="T58" s="23">
        <v>45</v>
      </c>
      <c r="U58" s="23">
        <v>0</v>
      </c>
      <c r="V58" s="26" t="s">
        <v>269</v>
      </c>
      <c r="W58" s="47"/>
    </row>
    <row r="59" s="1" customFormat="1" ht="36" spans="1:23">
      <c r="A59" s="19">
        <v>49</v>
      </c>
      <c r="B59" s="23" t="s">
        <v>278</v>
      </c>
      <c r="C59" s="61" t="s">
        <v>30</v>
      </c>
      <c r="D59" s="23" t="s">
        <v>77</v>
      </c>
      <c r="E59" s="32">
        <v>40</v>
      </c>
      <c r="F59" s="23" t="s">
        <v>255</v>
      </c>
      <c r="G59" s="26" t="s">
        <v>279</v>
      </c>
      <c r="H59" s="23">
        <v>2026</v>
      </c>
      <c r="I59" s="23">
        <v>136</v>
      </c>
      <c r="J59" s="23">
        <v>480</v>
      </c>
      <c r="K59" s="32" t="s">
        <v>34</v>
      </c>
      <c r="L59" s="34" t="s">
        <v>280</v>
      </c>
      <c r="M59" s="32" t="s">
        <v>34</v>
      </c>
      <c r="N59" s="32" t="s">
        <v>34</v>
      </c>
      <c r="O59" s="32" t="s">
        <v>36</v>
      </c>
      <c r="P59" s="32" t="s">
        <v>240</v>
      </c>
      <c r="Q59" s="32" t="s">
        <v>241</v>
      </c>
      <c r="R59" s="114" t="s">
        <v>242</v>
      </c>
      <c r="S59" s="23">
        <v>40</v>
      </c>
      <c r="T59" s="23">
        <v>40</v>
      </c>
      <c r="U59" s="23">
        <v>0</v>
      </c>
      <c r="V59" s="26" t="s">
        <v>281</v>
      </c>
      <c r="W59" s="47"/>
    </row>
    <row r="60" s="1" customFormat="1" ht="36" spans="1:23">
      <c r="A60" s="19">
        <v>50</v>
      </c>
      <c r="B60" s="32" t="s">
        <v>282</v>
      </c>
      <c r="C60" s="61" t="s">
        <v>30</v>
      </c>
      <c r="D60" s="23" t="s">
        <v>77</v>
      </c>
      <c r="E60" s="32">
        <v>55</v>
      </c>
      <c r="F60" s="23" t="s">
        <v>245</v>
      </c>
      <c r="G60" s="26" t="s">
        <v>256</v>
      </c>
      <c r="H60" s="23">
        <v>2026</v>
      </c>
      <c r="I60" s="23">
        <v>107</v>
      </c>
      <c r="J60" s="23">
        <v>332</v>
      </c>
      <c r="K60" s="32" t="s">
        <v>34</v>
      </c>
      <c r="L60" s="34" t="s">
        <v>283</v>
      </c>
      <c r="M60" s="32" t="s">
        <v>34</v>
      </c>
      <c r="N60" s="32" t="s">
        <v>34</v>
      </c>
      <c r="O60" s="32" t="s">
        <v>36</v>
      </c>
      <c r="P60" s="32" t="s">
        <v>240</v>
      </c>
      <c r="Q60" s="32" t="s">
        <v>241</v>
      </c>
      <c r="R60" s="114" t="s">
        <v>242</v>
      </c>
      <c r="S60" s="23">
        <v>55</v>
      </c>
      <c r="T60" s="23">
        <v>55</v>
      </c>
      <c r="U60" s="23">
        <v>0</v>
      </c>
      <c r="V60" s="26" t="s">
        <v>258</v>
      </c>
      <c r="W60" s="47"/>
    </row>
    <row r="61" s="4" customFormat="1" ht="36" spans="1:23">
      <c r="A61" s="19">
        <v>51</v>
      </c>
      <c r="B61" s="19" t="s">
        <v>284</v>
      </c>
      <c r="C61" s="19" t="s">
        <v>30</v>
      </c>
      <c r="D61" s="19" t="s">
        <v>77</v>
      </c>
      <c r="E61" s="19">
        <v>55</v>
      </c>
      <c r="F61" s="19" t="s">
        <v>250</v>
      </c>
      <c r="G61" s="27" t="s">
        <v>285</v>
      </c>
      <c r="H61" s="19">
        <v>2026</v>
      </c>
      <c r="I61" s="19">
        <v>200</v>
      </c>
      <c r="J61" s="19">
        <v>634</v>
      </c>
      <c r="K61" s="19" t="s">
        <v>34</v>
      </c>
      <c r="L61" s="27" t="s">
        <v>286</v>
      </c>
      <c r="M61" s="19" t="s">
        <v>34</v>
      </c>
      <c r="N61" s="19" t="s">
        <v>34</v>
      </c>
      <c r="O61" s="19" t="s">
        <v>36</v>
      </c>
      <c r="P61" s="19" t="s">
        <v>240</v>
      </c>
      <c r="Q61" s="19" t="s">
        <v>241</v>
      </c>
      <c r="R61" s="115" t="s">
        <v>242</v>
      </c>
      <c r="S61" s="19">
        <v>55</v>
      </c>
      <c r="T61" s="19">
        <v>55</v>
      </c>
      <c r="U61" s="19">
        <v>0</v>
      </c>
      <c r="V61" s="27" t="s">
        <v>248</v>
      </c>
      <c r="W61" s="19"/>
    </row>
    <row r="62" s="1" customFormat="1" ht="58" customHeight="1" spans="1:23">
      <c r="A62" s="19">
        <v>52</v>
      </c>
      <c r="B62" s="34" t="s">
        <v>287</v>
      </c>
      <c r="C62" s="32" t="s">
        <v>30</v>
      </c>
      <c r="D62" s="32" t="s">
        <v>77</v>
      </c>
      <c r="E62" s="32">
        <v>94</v>
      </c>
      <c r="F62" s="32" t="s">
        <v>288</v>
      </c>
      <c r="G62" s="34" t="s">
        <v>289</v>
      </c>
      <c r="H62" s="32">
        <v>2026</v>
      </c>
      <c r="I62" s="32">
        <v>350</v>
      </c>
      <c r="J62" s="32">
        <v>800</v>
      </c>
      <c r="K62" s="32" t="s">
        <v>34</v>
      </c>
      <c r="L62" s="34" t="s">
        <v>290</v>
      </c>
      <c r="M62" s="32" t="s">
        <v>34</v>
      </c>
      <c r="N62" s="32" t="s">
        <v>34</v>
      </c>
      <c r="O62" s="19" t="s">
        <v>36</v>
      </c>
      <c r="P62" s="32" t="s">
        <v>291</v>
      </c>
      <c r="Q62" s="32" t="s">
        <v>292</v>
      </c>
      <c r="R62" s="32" t="s">
        <v>293</v>
      </c>
      <c r="S62" s="32">
        <v>94</v>
      </c>
      <c r="T62" s="32">
        <v>94</v>
      </c>
      <c r="U62" s="32">
        <v>0</v>
      </c>
      <c r="V62" s="34" t="s">
        <v>294</v>
      </c>
      <c r="W62" s="34"/>
    </row>
    <row r="63" s="1" customFormat="1" ht="51" customHeight="1" spans="1:23">
      <c r="A63" s="19">
        <v>53</v>
      </c>
      <c r="B63" s="34" t="s">
        <v>295</v>
      </c>
      <c r="C63" s="32" t="s">
        <v>30</v>
      </c>
      <c r="D63" s="32" t="s">
        <v>77</v>
      </c>
      <c r="E63" s="32">
        <v>85</v>
      </c>
      <c r="F63" s="32" t="s">
        <v>170</v>
      </c>
      <c r="G63" s="34" t="s">
        <v>166</v>
      </c>
      <c r="H63" s="32">
        <v>2026</v>
      </c>
      <c r="I63" s="32">
        <v>168</v>
      </c>
      <c r="J63" s="32">
        <v>168</v>
      </c>
      <c r="K63" s="32" t="s">
        <v>70</v>
      </c>
      <c r="L63" s="34" t="s">
        <v>296</v>
      </c>
      <c r="M63" s="32" t="s">
        <v>34</v>
      </c>
      <c r="N63" s="32" t="s">
        <v>34</v>
      </c>
      <c r="O63" s="19" t="s">
        <v>36</v>
      </c>
      <c r="P63" s="32" t="s">
        <v>291</v>
      </c>
      <c r="Q63" s="32" t="s">
        <v>292</v>
      </c>
      <c r="R63" s="32" t="s">
        <v>293</v>
      </c>
      <c r="S63" s="32">
        <v>85</v>
      </c>
      <c r="T63" s="32">
        <v>85</v>
      </c>
      <c r="U63" s="32">
        <v>0</v>
      </c>
      <c r="V63" s="34" t="s">
        <v>297</v>
      </c>
      <c r="W63" s="34"/>
    </row>
    <row r="64" s="1" customFormat="1" ht="51" customHeight="1" spans="1:23">
      <c r="A64" s="19">
        <v>54</v>
      </c>
      <c r="B64" s="34" t="s">
        <v>298</v>
      </c>
      <c r="C64" s="32" t="s">
        <v>30</v>
      </c>
      <c r="D64" s="32" t="s">
        <v>77</v>
      </c>
      <c r="E64" s="32">
        <v>90</v>
      </c>
      <c r="F64" s="32" t="s">
        <v>299</v>
      </c>
      <c r="G64" s="34" t="s">
        <v>300</v>
      </c>
      <c r="H64" s="32">
        <v>2026</v>
      </c>
      <c r="I64" s="32">
        <v>580</v>
      </c>
      <c r="J64" s="32">
        <v>700</v>
      </c>
      <c r="K64" s="32" t="s">
        <v>34</v>
      </c>
      <c r="L64" s="34" t="s">
        <v>301</v>
      </c>
      <c r="M64" s="32" t="s">
        <v>34</v>
      </c>
      <c r="N64" s="32" t="s">
        <v>34</v>
      </c>
      <c r="O64" s="19" t="s">
        <v>36</v>
      </c>
      <c r="P64" s="32" t="s">
        <v>291</v>
      </c>
      <c r="Q64" s="32" t="s">
        <v>292</v>
      </c>
      <c r="R64" s="32" t="s">
        <v>293</v>
      </c>
      <c r="S64" s="32">
        <v>90</v>
      </c>
      <c r="T64" s="32">
        <v>90</v>
      </c>
      <c r="U64" s="32">
        <v>0</v>
      </c>
      <c r="V64" s="34" t="s">
        <v>302</v>
      </c>
      <c r="W64" s="34"/>
    </row>
    <row r="65" s="1" customFormat="1" ht="63" customHeight="1" spans="1:23">
      <c r="A65" s="19">
        <v>55</v>
      </c>
      <c r="B65" s="34" t="s">
        <v>303</v>
      </c>
      <c r="C65" s="32" t="s">
        <v>30</v>
      </c>
      <c r="D65" s="32" t="s">
        <v>77</v>
      </c>
      <c r="E65" s="32">
        <v>53</v>
      </c>
      <c r="F65" s="32" t="s">
        <v>304</v>
      </c>
      <c r="G65" s="34" t="s">
        <v>305</v>
      </c>
      <c r="H65" s="32">
        <v>2026</v>
      </c>
      <c r="I65" s="32">
        <v>1100</v>
      </c>
      <c r="J65" s="32">
        <v>1500</v>
      </c>
      <c r="K65" s="32" t="s">
        <v>34</v>
      </c>
      <c r="L65" s="34" t="s">
        <v>306</v>
      </c>
      <c r="M65" s="32" t="s">
        <v>34</v>
      </c>
      <c r="N65" s="32" t="s">
        <v>34</v>
      </c>
      <c r="O65" s="19" t="s">
        <v>36</v>
      </c>
      <c r="P65" s="32" t="s">
        <v>291</v>
      </c>
      <c r="Q65" s="32" t="s">
        <v>292</v>
      </c>
      <c r="R65" s="32" t="s">
        <v>293</v>
      </c>
      <c r="S65" s="32">
        <v>53</v>
      </c>
      <c r="T65" s="32">
        <v>53</v>
      </c>
      <c r="U65" s="32">
        <v>0</v>
      </c>
      <c r="V65" s="34" t="s">
        <v>307</v>
      </c>
      <c r="W65" s="34"/>
    </row>
    <row r="66" s="1" customFormat="1" ht="63" customHeight="1" spans="1:23">
      <c r="A66" s="19">
        <v>56</v>
      </c>
      <c r="B66" s="34" t="s">
        <v>308</v>
      </c>
      <c r="C66" s="32" t="s">
        <v>30</v>
      </c>
      <c r="D66" s="32" t="s">
        <v>77</v>
      </c>
      <c r="E66" s="32">
        <v>59.5</v>
      </c>
      <c r="F66" s="32" t="s">
        <v>309</v>
      </c>
      <c r="G66" s="34" t="s">
        <v>310</v>
      </c>
      <c r="H66" s="32">
        <v>2026</v>
      </c>
      <c r="I66" s="32">
        <v>591</v>
      </c>
      <c r="J66" s="32">
        <v>591</v>
      </c>
      <c r="K66" s="32" t="s">
        <v>34</v>
      </c>
      <c r="L66" s="34" t="s">
        <v>311</v>
      </c>
      <c r="M66" s="32" t="s">
        <v>34</v>
      </c>
      <c r="N66" s="32" t="s">
        <v>34</v>
      </c>
      <c r="O66" s="19" t="s">
        <v>36</v>
      </c>
      <c r="P66" s="32" t="s">
        <v>291</v>
      </c>
      <c r="Q66" s="32" t="s">
        <v>292</v>
      </c>
      <c r="R66" s="32" t="s">
        <v>293</v>
      </c>
      <c r="S66" s="32">
        <v>59.5</v>
      </c>
      <c r="T66" s="32">
        <v>59.5</v>
      </c>
      <c r="U66" s="32">
        <v>0</v>
      </c>
      <c r="V66" s="34" t="s">
        <v>312</v>
      </c>
      <c r="W66" s="34"/>
    </row>
    <row r="67" s="1" customFormat="1" ht="63" customHeight="1" spans="1:23">
      <c r="A67" s="19">
        <v>57</v>
      </c>
      <c r="B67" s="34" t="s">
        <v>313</v>
      </c>
      <c r="C67" s="32" t="s">
        <v>30</v>
      </c>
      <c r="D67" s="32" t="s">
        <v>77</v>
      </c>
      <c r="E67" s="32">
        <v>28</v>
      </c>
      <c r="F67" s="32" t="s">
        <v>288</v>
      </c>
      <c r="G67" s="34" t="s">
        <v>314</v>
      </c>
      <c r="H67" s="32">
        <v>2026</v>
      </c>
      <c r="I67" s="32">
        <v>276</v>
      </c>
      <c r="J67" s="32">
        <v>395</v>
      </c>
      <c r="K67" s="32" t="s">
        <v>34</v>
      </c>
      <c r="L67" s="34" t="s">
        <v>315</v>
      </c>
      <c r="M67" s="32" t="s">
        <v>34</v>
      </c>
      <c r="N67" s="32" t="s">
        <v>34</v>
      </c>
      <c r="O67" s="19" t="s">
        <v>36</v>
      </c>
      <c r="P67" s="32" t="s">
        <v>291</v>
      </c>
      <c r="Q67" s="32" t="s">
        <v>292</v>
      </c>
      <c r="R67" s="32" t="s">
        <v>293</v>
      </c>
      <c r="S67" s="32">
        <v>28</v>
      </c>
      <c r="T67" s="32">
        <v>28</v>
      </c>
      <c r="U67" s="32">
        <v>0</v>
      </c>
      <c r="V67" s="34" t="s">
        <v>316</v>
      </c>
      <c r="W67" s="34"/>
    </row>
    <row r="68" s="1" customFormat="1" ht="63" customHeight="1" spans="1:23">
      <c r="A68" s="19">
        <v>58</v>
      </c>
      <c r="B68" s="32" t="s">
        <v>317</v>
      </c>
      <c r="C68" s="19" t="s">
        <v>30</v>
      </c>
      <c r="D68" s="19" t="s">
        <v>77</v>
      </c>
      <c r="E68" s="19">
        <v>60</v>
      </c>
      <c r="F68" s="19" t="s">
        <v>318</v>
      </c>
      <c r="G68" s="27" t="s">
        <v>319</v>
      </c>
      <c r="H68" s="19">
        <v>2026</v>
      </c>
      <c r="I68" s="19">
        <v>1300</v>
      </c>
      <c r="J68" s="19">
        <v>1800</v>
      </c>
      <c r="K68" s="19"/>
      <c r="L68" s="34" t="s">
        <v>320</v>
      </c>
      <c r="M68" s="19" t="s">
        <v>34</v>
      </c>
      <c r="N68" s="19" t="s">
        <v>34</v>
      </c>
      <c r="O68" s="19" t="s">
        <v>36</v>
      </c>
      <c r="P68" s="19" t="s">
        <v>92</v>
      </c>
      <c r="Q68" s="19" t="s">
        <v>93</v>
      </c>
      <c r="R68" s="32" t="s">
        <v>94</v>
      </c>
      <c r="S68" s="19">
        <v>60</v>
      </c>
      <c r="T68" s="19">
        <v>60</v>
      </c>
      <c r="U68" s="35">
        <v>0</v>
      </c>
      <c r="V68" s="27" t="s">
        <v>321</v>
      </c>
      <c r="W68" s="22"/>
    </row>
    <row r="69" s="1" customFormat="1" ht="59" customHeight="1" spans="1:23">
      <c r="A69" s="19">
        <v>59</v>
      </c>
      <c r="B69" s="32" t="s">
        <v>322</v>
      </c>
      <c r="C69" s="19" t="s">
        <v>30</v>
      </c>
      <c r="D69" s="19" t="s">
        <v>77</v>
      </c>
      <c r="E69" s="19">
        <v>42</v>
      </c>
      <c r="F69" s="19" t="s">
        <v>323</v>
      </c>
      <c r="G69" s="34" t="s">
        <v>324</v>
      </c>
      <c r="H69" s="32">
        <v>2026</v>
      </c>
      <c r="I69" s="32">
        <v>600</v>
      </c>
      <c r="J69" s="19">
        <v>1100</v>
      </c>
      <c r="K69" s="19" t="s">
        <v>34</v>
      </c>
      <c r="L69" s="34" t="s">
        <v>325</v>
      </c>
      <c r="M69" s="19" t="s">
        <v>34</v>
      </c>
      <c r="N69" s="19" t="s">
        <v>34</v>
      </c>
      <c r="O69" s="19" t="s">
        <v>36</v>
      </c>
      <c r="P69" s="19" t="s">
        <v>92</v>
      </c>
      <c r="Q69" s="19" t="s">
        <v>93</v>
      </c>
      <c r="R69" s="32" t="s">
        <v>94</v>
      </c>
      <c r="S69" s="19">
        <v>42</v>
      </c>
      <c r="T69" s="19">
        <v>42</v>
      </c>
      <c r="U69" s="35">
        <v>0</v>
      </c>
      <c r="V69" s="27" t="s">
        <v>326</v>
      </c>
      <c r="W69" s="22"/>
    </row>
    <row r="70" s="1" customFormat="1" ht="43" customHeight="1" spans="1:23">
      <c r="A70" s="19">
        <v>60</v>
      </c>
      <c r="B70" s="19" t="s">
        <v>327</v>
      </c>
      <c r="C70" s="32" t="s">
        <v>30</v>
      </c>
      <c r="D70" s="32" t="s">
        <v>77</v>
      </c>
      <c r="E70" s="19">
        <v>45</v>
      </c>
      <c r="F70" s="19" t="s">
        <v>158</v>
      </c>
      <c r="G70" s="27" t="s">
        <v>328</v>
      </c>
      <c r="H70" s="19">
        <v>2026</v>
      </c>
      <c r="I70" s="19">
        <v>130</v>
      </c>
      <c r="J70" s="19">
        <v>346</v>
      </c>
      <c r="K70" s="19" t="s">
        <v>34</v>
      </c>
      <c r="L70" s="27" t="s">
        <v>151</v>
      </c>
      <c r="M70" s="19" t="s">
        <v>34</v>
      </c>
      <c r="N70" s="19" t="s">
        <v>34</v>
      </c>
      <c r="O70" s="32" t="s">
        <v>36</v>
      </c>
      <c r="P70" s="19" t="s">
        <v>329</v>
      </c>
      <c r="Q70" s="19" t="s">
        <v>330</v>
      </c>
      <c r="R70" s="53" t="s">
        <v>331</v>
      </c>
      <c r="S70" s="19">
        <v>30</v>
      </c>
      <c r="T70" s="19">
        <v>30</v>
      </c>
      <c r="U70" s="32">
        <v>0</v>
      </c>
      <c r="V70" s="62" t="s">
        <v>332</v>
      </c>
      <c r="W70" s="22"/>
    </row>
    <row r="71" s="1" customFormat="1" ht="43" customHeight="1" spans="1:23">
      <c r="A71" s="19">
        <v>61</v>
      </c>
      <c r="B71" s="19" t="s">
        <v>333</v>
      </c>
      <c r="C71" s="32" t="s">
        <v>30</v>
      </c>
      <c r="D71" s="32" t="s">
        <v>77</v>
      </c>
      <c r="E71" s="19">
        <v>50</v>
      </c>
      <c r="F71" s="19" t="s">
        <v>334</v>
      </c>
      <c r="G71" s="27" t="s">
        <v>335</v>
      </c>
      <c r="H71" s="19">
        <v>2026</v>
      </c>
      <c r="I71" s="19">
        <v>60</v>
      </c>
      <c r="J71" s="19">
        <v>220</v>
      </c>
      <c r="K71" s="19" t="s">
        <v>34</v>
      </c>
      <c r="L71" s="27" t="s">
        <v>151</v>
      </c>
      <c r="M71" s="19" t="s">
        <v>34</v>
      </c>
      <c r="N71" s="19" t="s">
        <v>34</v>
      </c>
      <c r="O71" s="32" t="s">
        <v>36</v>
      </c>
      <c r="P71" s="19" t="s">
        <v>329</v>
      </c>
      <c r="Q71" s="19" t="s">
        <v>330</v>
      </c>
      <c r="R71" s="53" t="s">
        <v>331</v>
      </c>
      <c r="S71" s="19">
        <v>50</v>
      </c>
      <c r="T71" s="19">
        <v>50</v>
      </c>
      <c r="U71" s="32">
        <v>0</v>
      </c>
      <c r="V71" s="62" t="s">
        <v>332</v>
      </c>
      <c r="W71" s="22"/>
    </row>
    <row r="72" s="4" customFormat="1" ht="43" customHeight="1" spans="1:23">
      <c r="A72" s="19">
        <v>62</v>
      </c>
      <c r="B72" s="19" t="s">
        <v>336</v>
      </c>
      <c r="C72" s="32" t="s">
        <v>30</v>
      </c>
      <c r="D72" s="32" t="s">
        <v>77</v>
      </c>
      <c r="E72" s="19">
        <v>25</v>
      </c>
      <c r="F72" s="19" t="s">
        <v>154</v>
      </c>
      <c r="G72" s="27" t="s">
        <v>337</v>
      </c>
      <c r="H72" s="19">
        <v>2026</v>
      </c>
      <c r="I72" s="19">
        <v>210</v>
      </c>
      <c r="J72" s="19">
        <v>379</v>
      </c>
      <c r="K72" s="19" t="s">
        <v>34</v>
      </c>
      <c r="L72" s="27" t="s">
        <v>151</v>
      </c>
      <c r="M72" s="19" t="s">
        <v>34</v>
      </c>
      <c r="N72" s="19" t="s">
        <v>34</v>
      </c>
      <c r="O72" s="32" t="s">
        <v>36</v>
      </c>
      <c r="P72" s="19" t="s">
        <v>329</v>
      </c>
      <c r="Q72" s="19" t="s">
        <v>330</v>
      </c>
      <c r="R72" s="53" t="s">
        <v>331</v>
      </c>
      <c r="S72" s="19">
        <v>20</v>
      </c>
      <c r="T72" s="19">
        <v>20</v>
      </c>
      <c r="U72" s="32">
        <v>0</v>
      </c>
      <c r="V72" s="27" t="s">
        <v>338</v>
      </c>
      <c r="W72" s="19"/>
    </row>
    <row r="73" s="1" customFormat="1" ht="43" customHeight="1" spans="1:23">
      <c r="A73" s="19">
        <v>63</v>
      </c>
      <c r="B73" s="19" t="s">
        <v>339</v>
      </c>
      <c r="C73" s="32" t="s">
        <v>30</v>
      </c>
      <c r="D73" s="32" t="s">
        <v>77</v>
      </c>
      <c r="E73" s="19">
        <v>90</v>
      </c>
      <c r="F73" s="19" t="s">
        <v>340</v>
      </c>
      <c r="G73" s="27" t="s">
        <v>341</v>
      </c>
      <c r="H73" s="19">
        <v>2026</v>
      </c>
      <c r="I73" s="19">
        <v>230</v>
      </c>
      <c r="J73" s="19">
        <v>641</v>
      </c>
      <c r="K73" s="19" t="s">
        <v>34</v>
      </c>
      <c r="L73" s="27" t="s">
        <v>151</v>
      </c>
      <c r="M73" s="19" t="s">
        <v>34</v>
      </c>
      <c r="N73" s="19" t="s">
        <v>34</v>
      </c>
      <c r="O73" s="32" t="s">
        <v>36</v>
      </c>
      <c r="P73" s="19" t="s">
        <v>329</v>
      </c>
      <c r="Q73" s="19" t="s">
        <v>330</v>
      </c>
      <c r="R73" s="53" t="s">
        <v>331</v>
      </c>
      <c r="S73" s="19">
        <v>100</v>
      </c>
      <c r="T73" s="19">
        <v>100</v>
      </c>
      <c r="U73" s="32">
        <v>0</v>
      </c>
      <c r="V73" s="62" t="s">
        <v>342</v>
      </c>
      <c r="W73" s="22"/>
    </row>
    <row r="74" s="1" customFormat="1" ht="43" customHeight="1" spans="1:23">
      <c r="A74" s="19">
        <v>64</v>
      </c>
      <c r="B74" s="19" t="s">
        <v>343</v>
      </c>
      <c r="C74" s="32" t="s">
        <v>30</v>
      </c>
      <c r="D74" s="32" t="s">
        <v>77</v>
      </c>
      <c r="E74" s="19">
        <v>40</v>
      </c>
      <c r="F74" s="19" t="s">
        <v>344</v>
      </c>
      <c r="G74" s="27" t="s">
        <v>345</v>
      </c>
      <c r="H74" s="19">
        <v>2026</v>
      </c>
      <c r="I74" s="19">
        <v>21</v>
      </c>
      <c r="J74" s="19">
        <v>46</v>
      </c>
      <c r="K74" s="19" t="s">
        <v>70</v>
      </c>
      <c r="L74" s="27" t="s">
        <v>151</v>
      </c>
      <c r="M74" s="19" t="s">
        <v>34</v>
      </c>
      <c r="N74" s="19" t="s">
        <v>34</v>
      </c>
      <c r="O74" s="32" t="s">
        <v>36</v>
      </c>
      <c r="P74" s="19" t="s">
        <v>329</v>
      </c>
      <c r="Q74" s="19" t="s">
        <v>330</v>
      </c>
      <c r="R74" s="53" t="s">
        <v>331</v>
      </c>
      <c r="S74" s="19">
        <v>40</v>
      </c>
      <c r="T74" s="19">
        <v>40</v>
      </c>
      <c r="U74" s="32">
        <v>0</v>
      </c>
      <c r="V74" s="62" t="s">
        <v>346</v>
      </c>
      <c r="W74" s="22"/>
    </row>
    <row r="75" s="1" customFormat="1" ht="124" customHeight="1" spans="1:23">
      <c r="A75" s="19">
        <v>65</v>
      </c>
      <c r="B75" s="63" t="s">
        <v>347</v>
      </c>
      <c r="C75" s="63" t="s">
        <v>30</v>
      </c>
      <c r="D75" s="63" t="s">
        <v>77</v>
      </c>
      <c r="E75" s="19">
        <v>65</v>
      </c>
      <c r="F75" s="63" t="s">
        <v>348</v>
      </c>
      <c r="G75" s="64" t="s">
        <v>349</v>
      </c>
      <c r="H75" s="63">
        <v>2026</v>
      </c>
      <c r="I75" s="63">
        <v>321</v>
      </c>
      <c r="J75" s="63">
        <v>321</v>
      </c>
      <c r="K75" s="63" t="s">
        <v>34</v>
      </c>
      <c r="L75" s="27" t="s">
        <v>350</v>
      </c>
      <c r="M75" s="63" t="s">
        <v>34</v>
      </c>
      <c r="N75" s="63" t="s">
        <v>34</v>
      </c>
      <c r="O75" s="63" t="s">
        <v>36</v>
      </c>
      <c r="P75" s="63" t="s">
        <v>100</v>
      </c>
      <c r="Q75" s="63" t="s">
        <v>101</v>
      </c>
      <c r="R75" s="32" t="s">
        <v>102</v>
      </c>
      <c r="S75" s="63">
        <v>65</v>
      </c>
      <c r="T75" s="63">
        <v>65</v>
      </c>
      <c r="U75" s="19">
        <v>0</v>
      </c>
      <c r="V75" s="64" t="s">
        <v>351</v>
      </c>
      <c r="W75" s="22"/>
    </row>
    <row r="76" s="5" customFormat="1" ht="84" customHeight="1" spans="1:23">
      <c r="A76" s="19">
        <v>66</v>
      </c>
      <c r="B76" s="23" t="s">
        <v>352</v>
      </c>
      <c r="C76" s="23" t="s">
        <v>30</v>
      </c>
      <c r="D76" s="23" t="s">
        <v>77</v>
      </c>
      <c r="E76" s="23">
        <v>120</v>
      </c>
      <c r="F76" s="23" t="s">
        <v>78</v>
      </c>
      <c r="G76" s="26" t="s">
        <v>353</v>
      </c>
      <c r="H76" s="23">
        <v>2026</v>
      </c>
      <c r="I76" s="23">
        <v>530</v>
      </c>
      <c r="J76" s="23">
        <v>1700</v>
      </c>
      <c r="K76" s="23" t="s">
        <v>34</v>
      </c>
      <c r="L76" s="34" t="s">
        <v>354</v>
      </c>
      <c r="M76" s="23" t="s">
        <v>34</v>
      </c>
      <c r="N76" s="23" t="s">
        <v>34</v>
      </c>
      <c r="O76" s="23" t="s">
        <v>355</v>
      </c>
      <c r="P76" s="23" t="s">
        <v>356</v>
      </c>
      <c r="Q76" s="23" t="s">
        <v>81</v>
      </c>
      <c r="R76" s="23" t="s">
        <v>74</v>
      </c>
      <c r="S76" s="32">
        <v>120</v>
      </c>
      <c r="T76" s="32">
        <v>120</v>
      </c>
      <c r="U76" s="32">
        <v>0</v>
      </c>
      <c r="V76" s="65" t="s">
        <v>357</v>
      </c>
      <c r="W76" s="66"/>
    </row>
    <row r="77" s="6" customFormat="1" ht="84" customHeight="1" spans="1:23">
      <c r="A77" s="19">
        <v>67</v>
      </c>
      <c r="B77" s="23" t="s">
        <v>358</v>
      </c>
      <c r="C77" s="23" t="s">
        <v>30</v>
      </c>
      <c r="D77" s="23" t="s">
        <v>77</v>
      </c>
      <c r="E77" s="23">
        <v>20</v>
      </c>
      <c r="F77" s="23" t="s">
        <v>359</v>
      </c>
      <c r="G77" s="26" t="s">
        <v>360</v>
      </c>
      <c r="H77" s="23">
        <v>2026</v>
      </c>
      <c r="I77" s="23">
        <v>110</v>
      </c>
      <c r="J77" s="23">
        <v>350</v>
      </c>
      <c r="K77" s="23" t="s">
        <v>34</v>
      </c>
      <c r="L77" s="34" t="s">
        <v>354</v>
      </c>
      <c r="M77" s="23" t="s">
        <v>34</v>
      </c>
      <c r="N77" s="23" t="s">
        <v>34</v>
      </c>
      <c r="O77" s="23" t="s">
        <v>355</v>
      </c>
      <c r="P77" s="23" t="s">
        <v>356</v>
      </c>
      <c r="Q77" s="23" t="s">
        <v>81</v>
      </c>
      <c r="R77" s="23" t="s">
        <v>74</v>
      </c>
      <c r="S77" s="32">
        <v>20</v>
      </c>
      <c r="T77" s="32">
        <v>20</v>
      </c>
      <c r="U77" s="32">
        <v>0</v>
      </c>
      <c r="V77" s="65" t="s">
        <v>357</v>
      </c>
      <c r="W77" s="67"/>
    </row>
    <row r="78" s="6" customFormat="1" ht="84" customHeight="1" spans="1:23">
      <c r="A78" s="19">
        <v>68</v>
      </c>
      <c r="B78" s="23" t="s">
        <v>361</v>
      </c>
      <c r="C78" s="23" t="s">
        <v>30</v>
      </c>
      <c r="D78" s="23" t="s">
        <v>77</v>
      </c>
      <c r="E78" s="23">
        <v>20</v>
      </c>
      <c r="F78" s="23" t="s">
        <v>359</v>
      </c>
      <c r="G78" s="26" t="s">
        <v>362</v>
      </c>
      <c r="H78" s="23">
        <v>2026</v>
      </c>
      <c r="I78" s="23">
        <v>170</v>
      </c>
      <c r="J78" s="23">
        <v>560</v>
      </c>
      <c r="K78" s="23" t="s">
        <v>34</v>
      </c>
      <c r="L78" s="34" t="s">
        <v>354</v>
      </c>
      <c r="M78" s="23" t="s">
        <v>34</v>
      </c>
      <c r="N78" s="23" t="s">
        <v>34</v>
      </c>
      <c r="O78" s="23" t="s">
        <v>355</v>
      </c>
      <c r="P78" s="23" t="s">
        <v>356</v>
      </c>
      <c r="Q78" s="23" t="s">
        <v>81</v>
      </c>
      <c r="R78" s="23" t="s">
        <v>74</v>
      </c>
      <c r="S78" s="32">
        <v>20</v>
      </c>
      <c r="T78" s="32">
        <v>20</v>
      </c>
      <c r="U78" s="32">
        <v>0</v>
      </c>
      <c r="V78" s="65" t="s">
        <v>357</v>
      </c>
      <c r="W78" s="67"/>
    </row>
    <row r="79" s="2" customFormat="1" ht="84" customHeight="1" spans="1:23">
      <c r="A79" s="19">
        <v>69</v>
      </c>
      <c r="B79" s="31" t="s">
        <v>363</v>
      </c>
      <c r="C79" s="31" t="s">
        <v>30</v>
      </c>
      <c r="D79" s="31" t="s">
        <v>77</v>
      </c>
      <c r="E79" s="31">
        <v>60</v>
      </c>
      <c r="F79" s="31" t="s">
        <v>250</v>
      </c>
      <c r="G79" s="68" t="s">
        <v>364</v>
      </c>
      <c r="H79" s="31">
        <v>2026</v>
      </c>
      <c r="I79" s="31">
        <v>86</v>
      </c>
      <c r="J79" s="31">
        <v>86</v>
      </c>
      <c r="K79" s="31" t="s">
        <v>34</v>
      </c>
      <c r="L79" s="68" t="s">
        <v>365</v>
      </c>
      <c r="M79" s="31" t="s">
        <v>34</v>
      </c>
      <c r="N79" s="31" t="s">
        <v>34</v>
      </c>
      <c r="O79" s="23" t="s">
        <v>355</v>
      </c>
      <c r="P79" s="31" t="s">
        <v>366</v>
      </c>
      <c r="Q79" s="31" t="s">
        <v>367</v>
      </c>
      <c r="R79" s="31">
        <v>3425826</v>
      </c>
      <c r="S79" s="31">
        <v>60</v>
      </c>
      <c r="T79" s="31">
        <v>60</v>
      </c>
      <c r="U79" s="31">
        <v>0</v>
      </c>
      <c r="V79" s="69" t="s">
        <v>357</v>
      </c>
      <c r="W79" s="70"/>
    </row>
    <row r="80" s="5" customFormat="1" ht="74" customHeight="1" spans="1:23">
      <c r="A80" s="19">
        <v>70</v>
      </c>
      <c r="B80" s="48" t="s">
        <v>368</v>
      </c>
      <c r="C80" s="49" t="s">
        <v>30</v>
      </c>
      <c r="D80" s="48" t="s">
        <v>77</v>
      </c>
      <c r="E80" s="48">
        <v>50</v>
      </c>
      <c r="F80" s="48" t="s">
        <v>190</v>
      </c>
      <c r="G80" s="45" t="s">
        <v>369</v>
      </c>
      <c r="H80" s="48">
        <v>2026</v>
      </c>
      <c r="I80" s="48">
        <v>178</v>
      </c>
      <c r="J80" s="48">
        <v>178</v>
      </c>
      <c r="K80" s="31" t="s">
        <v>34</v>
      </c>
      <c r="L80" s="68" t="s">
        <v>370</v>
      </c>
      <c r="M80" s="31" t="s">
        <v>34</v>
      </c>
      <c r="N80" s="31" t="s">
        <v>34</v>
      </c>
      <c r="O80" s="23" t="s">
        <v>355</v>
      </c>
      <c r="P80" s="31" t="s">
        <v>178</v>
      </c>
      <c r="Q80" s="31" t="s">
        <v>371</v>
      </c>
      <c r="R80" s="31" t="s">
        <v>372</v>
      </c>
      <c r="S80" s="48">
        <v>120</v>
      </c>
      <c r="T80" s="48">
        <v>120</v>
      </c>
      <c r="U80" s="31">
        <v>0</v>
      </c>
      <c r="V80" s="71" t="s">
        <v>357</v>
      </c>
      <c r="W80" s="70"/>
    </row>
    <row r="81" s="5" customFormat="1" ht="74" customHeight="1" spans="1:23">
      <c r="A81" s="19">
        <v>71</v>
      </c>
      <c r="B81" s="49" t="s">
        <v>373</v>
      </c>
      <c r="C81" s="49" t="s">
        <v>30</v>
      </c>
      <c r="D81" s="48" t="s">
        <v>77</v>
      </c>
      <c r="E81" s="48">
        <v>300</v>
      </c>
      <c r="F81" s="48" t="s">
        <v>374</v>
      </c>
      <c r="G81" s="45" t="s">
        <v>375</v>
      </c>
      <c r="H81" s="48">
        <v>2026</v>
      </c>
      <c r="I81" s="48">
        <v>500</v>
      </c>
      <c r="J81" s="48">
        <v>692</v>
      </c>
      <c r="K81" s="31" t="s">
        <v>34</v>
      </c>
      <c r="L81" s="68" t="s">
        <v>354</v>
      </c>
      <c r="M81" s="31" t="s">
        <v>34</v>
      </c>
      <c r="N81" s="31" t="s">
        <v>34</v>
      </c>
      <c r="O81" s="23" t="s">
        <v>355</v>
      </c>
      <c r="P81" s="31" t="s">
        <v>376</v>
      </c>
      <c r="Q81" s="31" t="s">
        <v>377</v>
      </c>
      <c r="R81" s="31" t="s">
        <v>94</v>
      </c>
      <c r="S81" s="31">
        <v>300</v>
      </c>
      <c r="T81" s="31">
        <v>300</v>
      </c>
      <c r="U81" s="31">
        <v>0</v>
      </c>
      <c r="V81" s="71" t="s">
        <v>357</v>
      </c>
      <c r="W81" s="72"/>
    </row>
    <row r="82" s="5" customFormat="1" ht="74" customHeight="1" spans="1:23">
      <c r="A82" s="19">
        <v>72</v>
      </c>
      <c r="B82" s="49" t="s">
        <v>378</v>
      </c>
      <c r="C82" s="49" t="s">
        <v>30</v>
      </c>
      <c r="D82" s="48" t="s">
        <v>77</v>
      </c>
      <c r="E82" s="48">
        <v>230</v>
      </c>
      <c r="F82" s="48" t="s">
        <v>374</v>
      </c>
      <c r="G82" s="45" t="s">
        <v>379</v>
      </c>
      <c r="H82" s="48">
        <v>2026</v>
      </c>
      <c r="I82" s="48">
        <v>400</v>
      </c>
      <c r="J82" s="48">
        <v>826</v>
      </c>
      <c r="K82" s="31" t="s">
        <v>34</v>
      </c>
      <c r="L82" s="68" t="s">
        <v>354</v>
      </c>
      <c r="M82" s="31" t="s">
        <v>34</v>
      </c>
      <c r="N82" s="31" t="s">
        <v>34</v>
      </c>
      <c r="O82" s="23" t="s">
        <v>355</v>
      </c>
      <c r="P82" s="31" t="s">
        <v>376</v>
      </c>
      <c r="Q82" s="31" t="s">
        <v>377</v>
      </c>
      <c r="R82" s="31" t="s">
        <v>94</v>
      </c>
      <c r="S82" s="31">
        <v>230</v>
      </c>
      <c r="T82" s="31">
        <v>230</v>
      </c>
      <c r="U82" s="31">
        <v>0</v>
      </c>
      <c r="V82" s="71" t="s">
        <v>357</v>
      </c>
      <c r="W82" s="72"/>
    </row>
    <row r="83" s="5" customFormat="1" ht="74" customHeight="1" spans="1:23">
      <c r="A83" s="19">
        <v>73</v>
      </c>
      <c r="B83" s="49" t="s">
        <v>380</v>
      </c>
      <c r="C83" s="49" t="s">
        <v>30</v>
      </c>
      <c r="D83" s="48" t="s">
        <v>77</v>
      </c>
      <c r="E83" s="48">
        <v>210</v>
      </c>
      <c r="F83" s="48" t="s">
        <v>374</v>
      </c>
      <c r="G83" s="45" t="s">
        <v>381</v>
      </c>
      <c r="H83" s="48">
        <v>2026</v>
      </c>
      <c r="I83" s="48">
        <v>700</v>
      </c>
      <c r="J83" s="48">
        <v>969</v>
      </c>
      <c r="K83" s="31" t="s">
        <v>34</v>
      </c>
      <c r="L83" s="68" t="s">
        <v>354</v>
      </c>
      <c r="M83" s="31" t="s">
        <v>34</v>
      </c>
      <c r="N83" s="31" t="s">
        <v>34</v>
      </c>
      <c r="O83" s="23" t="s">
        <v>355</v>
      </c>
      <c r="P83" s="31" t="s">
        <v>376</v>
      </c>
      <c r="Q83" s="31" t="s">
        <v>377</v>
      </c>
      <c r="R83" s="31" t="s">
        <v>94</v>
      </c>
      <c r="S83" s="31">
        <v>210</v>
      </c>
      <c r="T83" s="31">
        <v>210</v>
      </c>
      <c r="U83" s="31">
        <v>0</v>
      </c>
      <c r="V83" s="71" t="s">
        <v>357</v>
      </c>
      <c r="W83" s="72"/>
    </row>
    <row r="84" s="5" customFormat="1" ht="74" customHeight="1" spans="1:23">
      <c r="A84" s="19">
        <v>74</v>
      </c>
      <c r="B84" s="48" t="s">
        <v>382</v>
      </c>
      <c r="C84" s="48" t="s">
        <v>30</v>
      </c>
      <c r="D84" s="48" t="s">
        <v>77</v>
      </c>
      <c r="E84" s="48">
        <v>110</v>
      </c>
      <c r="F84" s="48" t="s">
        <v>383</v>
      </c>
      <c r="G84" s="26" t="s">
        <v>384</v>
      </c>
      <c r="H84" s="48">
        <v>2026</v>
      </c>
      <c r="I84" s="48">
        <v>480</v>
      </c>
      <c r="J84" s="48">
        <v>480</v>
      </c>
      <c r="K84" s="48" t="s">
        <v>70</v>
      </c>
      <c r="L84" s="45" t="s">
        <v>354</v>
      </c>
      <c r="M84" s="48" t="s">
        <v>34</v>
      </c>
      <c r="N84" s="48" t="s">
        <v>34</v>
      </c>
      <c r="O84" s="48" t="s">
        <v>355</v>
      </c>
      <c r="P84" s="48" t="s">
        <v>385</v>
      </c>
      <c r="Q84" s="48" t="s">
        <v>110</v>
      </c>
      <c r="R84" s="48" t="s">
        <v>386</v>
      </c>
      <c r="S84" s="48">
        <v>110</v>
      </c>
      <c r="T84" s="48">
        <v>110</v>
      </c>
      <c r="U84" s="48">
        <v>0</v>
      </c>
      <c r="V84" s="71" t="s">
        <v>357</v>
      </c>
      <c r="W84" s="72"/>
    </row>
    <row r="85" s="5" customFormat="1" ht="74" customHeight="1" spans="1:23">
      <c r="A85" s="19">
        <v>75</v>
      </c>
      <c r="B85" s="48" t="s">
        <v>387</v>
      </c>
      <c r="C85" s="49" t="s">
        <v>30</v>
      </c>
      <c r="D85" s="48" t="s">
        <v>77</v>
      </c>
      <c r="E85" s="48">
        <v>50</v>
      </c>
      <c r="F85" s="73" t="s">
        <v>383</v>
      </c>
      <c r="G85" s="26" t="s">
        <v>388</v>
      </c>
      <c r="H85" s="48">
        <v>2026</v>
      </c>
      <c r="I85" s="48">
        <v>500</v>
      </c>
      <c r="J85" s="48">
        <v>500</v>
      </c>
      <c r="K85" s="48" t="s">
        <v>70</v>
      </c>
      <c r="L85" s="45" t="s">
        <v>354</v>
      </c>
      <c r="M85" s="48" t="s">
        <v>34</v>
      </c>
      <c r="N85" s="48" t="s">
        <v>34</v>
      </c>
      <c r="O85" s="48" t="s">
        <v>355</v>
      </c>
      <c r="P85" s="48" t="s">
        <v>385</v>
      </c>
      <c r="Q85" s="48" t="s">
        <v>110</v>
      </c>
      <c r="R85" s="48" t="s">
        <v>386</v>
      </c>
      <c r="S85" s="48">
        <v>50</v>
      </c>
      <c r="T85" s="48">
        <v>50</v>
      </c>
      <c r="U85" s="31">
        <v>0</v>
      </c>
      <c r="V85" s="71" t="s">
        <v>357</v>
      </c>
      <c r="W85" s="72"/>
    </row>
    <row r="86" s="5" customFormat="1" ht="74" customHeight="1" spans="1:23">
      <c r="A86" s="19">
        <v>76</v>
      </c>
      <c r="B86" s="48" t="s">
        <v>389</v>
      </c>
      <c r="C86" s="49" t="s">
        <v>30</v>
      </c>
      <c r="D86" s="48" t="s">
        <v>77</v>
      </c>
      <c r="E86" s="48">
        <v>40</v>
      </c>
      <c r="F86" s="48" t="s">
        <v>390</v>
      </c>
      <c r="G86" s="26" t="s">
        <v>391</v>
      </c>
      <c r="H86" s="48">
        <v>2026</v>
      </c>
      <c r="I86" s="48">
        <v>420</v>
      </c>
      <c r="J86" s="48">
        <v>420</v>
      </c>
      <c r="K86" s="48" t="s">
        <v>70</v>
      </c>
      <c r="L86" s="45" t="s">
        <v>354</v>
      </c>
      <c r="M86" s="48" t="s">
        <v>34</v>
      </c>
      <c r="N86" s="48" t="s">
        <v>34</v>
      </c>
      <c r="O86" s="48" t="s">
        <v>355</v>
      </c>
      <c r="P86" s="48" t="s">
        <v>385</v>
      </c>
      <c r="Q86" s="48" t="s">
        <v>110</v>
      </c>
      <c r="R86" s="48" t="s">
        <v>386</v>
      </c>
      <c r="S86" s="48">
        <v>40</v>
      </c>
      <c r="T86" s="48">
        <v>40</v>
      </c>
      <c r="U86" s="31">
        <v>0</v>
      </c>
      <c r="V86" s="71" t="s">
        <v>357</v>
      </c>
      <c r="W86" s="72"/>
    </row>
    <row r="87" s="5" customFormat="1" ht="74" customHeight="1" spans="1:23">
      <c r="A87" s="19">
        <v>77</v>
      </c>
      <c r="B87" s="48" t="s">
        <v>392</v>
      </c>
      <c r="C87" s="49" t="s">
        <v>30</v>
      </c>
      <c r="D87" s="48" t="s">
        <v>77</v>
      </c>
      <c r="E87" s="48">
        <v>17.5</v>
      </c>
      <c r="F87" s="73" t="s">
        <v>393</v>
      </c>
      <c r="G87" s="45" t="s">
        <v>394</v>
      </c>
      <c r="H87" s="48">
        <v>2026</v>
      </c>
      <c r="I87" s="48">
        <v>50</v>
      </c>
      <c r="J87" s="48">
        <v>150</v>
      </c>
      <c r="K87" s="31" t="s">
        <v>34</v>
      </c>
      <c r="L87" s="68" t="s">
        <v>354</v>
      </c>
      <c r="M87" s="31" t="s">
        <v>34</v>
      </c>
      <c r="N87" s="31" t="s">
        <v>34</v>
      </c>
      <c r="O87" s="23" t="s">
        <v>355</v>
      </c>
      <c r="P87" s="31" t="s">
        <v>395</v>
      </c>
      <c r="Q87" s="31" t="s">
        <v>396</v>
      </c>
      <c r="R87" s="30" t="s">
        <v>397</v>
      </c>
      <c r="S87" s="48">
        <v>17.5</v>
      </c>
      <c r="T87" s="48">
        <v>17.5</v>
      </c>
      <c r="U87" s="31">
        <v>0</v>
      </c>
      <c r="V87" s="71" t="s">
        <v>357</v>
      </c>
      <c r="W87" s="72"/>
    </row>
    <row r="88" s="5" customFormat="1" ht="78" customHeight="1" spans="1:23">
      <c r="A88" s="19">
        <v>78</v>
      </c>
      <c r="B88" s="48" t="s">
        <v>398</v>
      </c>
      <c r="C88" s="49" t="s">
        <v>30</v>
      </c>
      <c r="D88" s="48" t="s">
        <v>77</v>
      </c>
      <c r="E88" s="48">
        <v>87.5</v>
      </c>
      <c r="F88" s="73" t="s">
        <v>393</v>
      </c>
      <c r="G88" s="45" t="s">
        <v>399</v>
      </c>
      <c r="H88" s="48">
        <v>2026</v>
      </c>
      <c r="I88" s="48">
        <v>300</v>
      </c>
      <c r="J88" s="48">
        <v>500</v>
      </c>
      <c r="K88" s="31" t="s">
        <v>34</v>
      </c>
      <c r="L88" s="68" t="s">
        <v>354</v>
      </c>
      <c r="M88" s="31" t="s">
        <v>34</v>
      </c>
      <c r="N88" s="31" t="s">
        <v>34</v>
      </c>
      <c r="O88" s="23" t="s">
        <v>355</v>
      </c>
      <c r="P88" s="31" t="s">
        <v>395</v>
      </c>
      <c r="Q88" s="31" t="s">
        <v>396</v>
      </c>
      <c r="R88" s="30" t="s">
        <v>397</v>
      </c>
      <c r="S88" s="48">
        <v>87.5</v>
      </c>
      <c r="T88" s="48">
        <v>87.5</v>
      </c>
      <c r="U88" s="31">
        <v>0</v>
      </c>
      <c r="V88" s="71" t="s">
        <v>357</v>
      </c>
      <c r="W88" s="72"/>
    </row>
    <row r="89" s="5" customFormat="1" ht="78" customHeight="1" spans="1:23">
      <c r="A89" s="19">
        <v>79</v>
      </c>
      <c r="B89" s="48" t="s">
        <v>400</v>
      </c>
      <c r="C89" s="49" t="s">
        <v>30</v>
      </c>
      <c r="D89" s="48" t="s">
        <v>77</v>
      </c>
      <c r="E89" s="48">
        <v>100</v>
      </c>
      <c r="F89" s="73" t="s">
        <v>401</v>
      </c>
      <c r="G89" s="45" t="s">
        <v>402</v>
      </c>
      <c r="H89" s="48">
        <v>2026</v>
      </c>
      <c r="I89" s="48">
        <v>200</v>
      </c>
      <c r="J89" s="48">
        <v>400</v>
      </c>
      <c r="K89" s="31" t="s">
        <v>34</v>
      </c>
      <c r="L89" s="68" t="s">
        <v>354</v>
      </c>
      <c r="M89" s="31" t="s">
        <v>34</v>
      </c>
      <c r="N89" s="31" t="s">
        <v>34</v>
      </c>
      <c r="O89" s="23" t="s">
        <v>355</v>
      </c>
      <c r="P89" s="31" t="s">
        <v>395</v>
      </c>
      <c r="Q89" s="31" t="s">
        <v>396</v>
      </c>
      <c r="R89" s="30" t="s">
        <v>397</v>
      </c>
      <c r="S89" s="48">
        <v>100</v>
      </c>
      <c r="T89" s="48">
        <v>100</v>
      </c>
      <c r="U89" s="31">
        <v>0</v>
      </c>
      <c r="V89" s="71" t="s">
        <v>357</v>
      </c>
      <c r="W89" s="72"/>
    </row>
    <row r="90" s="5" customFormat="1" ht="78" customHeight="1" spans="1:23">
      <c r="A90" s="19">
        <v>80</v>
      </c>
      <c r="B90" s="48" t="s">
        <v>403</v>
      </c>
      <c r="C90" s="49" t="s">
        <v>30</v>
      </c>
      <c r="D90" s="48" t="s">
        <v>77</v>
      </c>
      <c r="E90" s="48">
        <v>25</v>
      </c>
      <c r="F90" s="73" t="s">
        <v>404</v>
      </c>
      <c r="G90" s="45" t="s">
        <v>405</v>
      </c>
      <c r="H90" s="48">
        <v>2026</v>
      </c>
      <c r="I90" s="48">
        <v>100</v>
      </c>
      <c r="J90" s="48">
        <v>200</v>
      </c>
      <c r="K90" s="31" t="s">
        <v>34</v>
      </c>
      <c r="L90" s="68" t="s">
        <v>354</v>
      </c>
      <c r="M90" s="31" t="s">
        <v>34</v>
      </c>
      <c r="N90" s="31" t="s">
        <v>34</v>
      </c>
      <c r="O90" s="23" t="s">
        <v>355</v>
      </c>
      <c r="P90" s="31" t="s">
        <v>395</v>
      </c>
      <c r="Q90" s="31" t="s">
        <v>396</v>
      </c>
      <c r="R90" s="30" t="s">
        <v>397</v>
      </c>
      <c r="S90" s="48">
        <v>25</v>
      </c>
      <c r="T90" s="48">
        <v>25</v>
      </c>
      <c r="U90" s="31">
        <v>0</v>
      </c>
      <c r="V90" s="71" t="s">
        <v>357</v>
      </c>
      <c r="W90" s="72"/>
    </row>
    <row r="91" s="6" customFormat="1" ht="36" spans="1:23">
      <c r="A91" s="19">
        <v>81</v>
      </c>
      <c r="B91" s="48" t="s">
        <v>406</v>
      </c>
      <c r="C91" s="49" t="s">
        <v>30</v>
      </c>
      <c r="D91" s="48" t="s">
        <v>77</v>
      </c>
      <c r="E91" s="30">
        <v>45</v>
      </c>
      <c r="F91" s="73" t="s">
        <v>407</v>
      </c>
      <c r="G91" s="45" t="s">
        <v>408</v>
      </c>
      <c r="H91" s="48">
        <v>2026</v>
      </c>
      <c r="I91" s="30">
        <v>274</v>
      </c>
      <c r="J91" s="48">
        <v>274</v>
      </c>
      <c r="K91" s="31" t="s">
        <v>34</v>
      </c>
      <c r="L91" s="45" t="s">
        <v>409</v>
      </c>
      <c r="M91" s="30" t="s">
        <v>34</v>
      </c>
      <c r="N91" s="48" t="s">
        <v>34</v>
      </c>
      <c r="O91" s="48" t="s">
        <v>36</v>
      </c>
      <c r="P91" s="31" t="s">
        <v>395</v>
      </c>
      <c r="Q91" s="48" t="s">
        <v>396</v>
      </c>
      <c r="R91" s="30" t="s">
        <v>397</v>
      </c>
      <c r="S91" s="30">
        <v>45</v>
      </c>
      <c r="T91" s="30">
        <v>45</v>
      </c>
      <c r="U91" s="31">
        <v>0</v>
      </c>
      <c r="V91" s="71" t="s">
        <v>410</v>
      </c>
      <c r="W91" s="74"/>
    </row>
    <row r="92" s="6" customFormat="1" ht="36" spans="1:23">
      <c r="A92" s="19">
        <v>82</v>
      </c>
      <c r="B92" s="48" t="s">
        <v>411</v>
      </c>
      <c r="C92" s="49" t="s">
        <v>30</v>
      </c>
      <c r="D92" s="48" t="s">
        <v>77</v>
      </c>
      <c r="E92" s="30">
        <v>58</v>
      </c>
      <c r="F92" s="73" t="s">
        <v>412</v>
      </c>
      <c r="G92" s="45" t="s">
        <v>413</v>
      </c>
      <c r="H92" s="48">
        <v>2026</v>
      </c>
      <c r="I92" s="30">
        <v>421</v>
      </c>
      <c r="J92" s="48">
        <v>421</v>
      </c>
      <c r="K92" s="31" t="s">
        <v>34</v>
      </c>
      <c r="L92" s="45" t="s">
        <v>409</v>
      </c>
      <c r="M92" s="30" t="s">
        <v>34</v>
      </c>
      <c r="N92" s="48" t="s">
        <v>34</v>
      </c>
      <c r="O92" s="48" t="s">
        <v>36</v>
      </c>
      <c r="P92" s="31" t="s">
        <v>395</v>
      </c>
      <c r="Q92" s="48" t="s">
        <v>396</v>
      </c>
      <c r="R92" s="30" t="s">
        <v>397</v>
      </c>
      <c r="S92" s="30">
        <v>58</v>
      </c>
      <c r="T92" s="30">
        <v>58</v>
      </c>
      <c r="U92" s="31">
        <v>0</v>
      </c>
      <c r="V92" s="71" t="s">
        <v>414</v>
      </c>
      <c r="W92" s="74"/>
    </row>
    <row r="93" s="6" customFormat="1" ht="97" customHeight="1" spans="1:23">
      <c r="A93" s="19">
        <v>83</v>
      </c>
      <c r="B93" s="30" t="s">
        <v>415</v>
      </c>
      <c r="C93" s="30" t="s">
        <v>30</v>
      </c>
      <c r="D93" s="30" t="s">
        <v>77</v>
      </c>
      <c r="E93" s="30">
        <v>57</v>
      </c>
      <c r="F93" s="30" t="s">
        <v>393</v>
      </c>
      <c r="G93" s="75" t="s">
        <v>416</v>
      </c>
      <c r="H93" s="30">
        <v>2026</v>
      </c>
      <c r="I93" s="30">
        <v>879</v>
      </c>
      <c r="J93" s="30">
        <v>879</v>
      </c>
      <c r="K93" s="30" t="s">
        <v>34</v>
      </c>
      <c r="L93" s="75" t="s">
        <v>409</v>
      </c>
      <c r="M93" s="30" t="s">
        <v>34</v>
      </c>
      <c r="N93" s="30" t="s">
        <v>34</v>
      </c>
      <c r="O93" s="30" t="s">
        <v>36</v>
      </c>
      <c r="P93" s="30" t="s">
        <v>395</v>
      </c>
      <c r="Q93" s="30" t="s">
        <v>396</v>
      </c>
      <c r="R93" s="30" t="s">
        <v>397</v>
      </c>
      <c r="S93" s="30">
        <v>57</v>
      </c>
      <c r="T93" s="30">
        <v>57</v>
      </c>
      <c r="U93" s="30">
        <v>0</v>
      </c>
      <c r="V93" s="76" t="s">
        <v>417</v>
      </c>
      <c r="W93" s="74"/>
    </row>
    <row r="94" s="6" customFormat="1" ht="68" customHeight="1" spans="1:23">
      <c r="A94" s="19">
        <v>84</v>
      </c>
      <c r="B94" s="30" t="s">
        <v>418</v>
      </c>
      <c r="C94" s="30" t="s">
        <v>30</v>
      </c>
      <c r="D94" s="30" t="s">
        <v>77</v>
      </c>
      <c r="E94" s="30">
        <v>58</v>
      </c>
      <c r="F94" s="30" t="s">
        <v>419</v>
      </c>
      <c r="G94" s="75" t="s">
        <v>420</v>
      </c>
      <c r="H94" s="30">
        <v>2026</v>
      </c>
      <c r="I94" s="30">
        <v>392</v>
      </c>
      <c r="J94" s="30">
        <v>392</v>
      </c>
      <c r="K94" s="30" t="s">
        <v>34</v>
      </c>
      <c r="L94" s="75" t="s">
        <v>409</v>
      </c>
      <c r="M94" s="30" t="s">
        <v>34</v>
      </c>
      <c r="N94" s="30" t="s">
        <v>34</v>
      </c>
      <c r="O94" s="30" t="s">
        <v>36</v>
      </c>
      <c r="P94" s="30" t="s">
        <v>395</v>
      </c>
      <c r="Q94" s="30" t="s">
        <v>396</v>
      </c>
      <c r="R94" s="30" t="s">
        <v>397</v>
      </c>
      <c r="S94" s="30">
        <v>58</v>
      </c>
      <c r="T94" s="30">
        <v>58</v>
      </c>
      <c r="U94" s="30">
        <v>0</v>
      </c>
      <c r="V94" s="76" t="s">
        <v>421</v>
      </c>
      <c r="W94" s="74"/>
    </row>
    <row r="95" s="5" customFormat="1" ht="74" customHeight="1" spans="1:23">
      <c r="A95" s="19">
        <v>85</v>
      </c>
      <c r="B95" s="30" t="s">
        <v>422</v>
      </c>
      <c r="C95" s="30" t="s">
        <v>30</v>
      </c>
      <c r="D95" s="30" t="s">
        <v>423</v>
      </c>
      <c r="E95" s="30">
        <v>300</v>
      </c>
      <c r="F95" s="30" t="s">
        <v>170</v>
      </c>
      <c r="G95" s="75" t="s">
        <v>424</v>
      </c>
      <c r="H95" s="30">
        <v>2026</v>
      </c>
      <c r="I95" s="30">
        <v>1766</v>
      </c>
      <c r="J95" s="30">
        <v>1766</v>
      </c>
      <c r="K95" s="30" t="s">
        <v>70</v>
      </c>
      <c r="L95" s="75" t="s">
        <v>354</v>
      </c>
      <c r="M95" s="30" t="s">
        <v>34</v>
      </c>
      <c r="N95" s="30" t="s">
        <v>34</v>
      </c>
      <c r="O95" s="30" t="s">
        <v>355</v>
      </c>
      <c r="P95" s="30" t="s">
        <v>425</v>
      </c>
      <c r="Q95" s="30" t="s">
        <v>426</v>
      </c>
      <c r="R95" s="30" t="s">
        <v>293</v>
      </c>
      <c r="S95" s="30">
        <v>300</v>
      </c>
      <c r="T95" s="30">
        <v>300</v>
      </c>
      <c r="U95" s="30">
        <v>0</v>
      </c>
      <c r="V95" s="76" t="s">
        <v>357</v>
      </c>
      <c r="W95" s="74"/>
    </row>
    <row r="96" s="5" customFormat="1" ht="74" customHeight="1" spans="1:23">
      <c r="A96" s="19">
        <v>86</v>
      </c>
      <c r="B96" s="30" t="s">
        <v>427</v>
      </c>
      <c r="C96" s="30" t="s">
        <v>30</v>
      </c>
      <c r="D96" s="30" t="s">
        <v>423</v>
      </c>
      <c r="E96" s="30">
        <v>30</v>
      </c>
      <c r="F96" s="30" t="s">
        <v>309</v>
      </c>
      <c r="G96" s="75" t="s">
        <v>428</v>
      </c>
      <c r="H96" s="30">
        <v>2026</v>
      </c>
      <c r="I96" s="30">
        <v>540</v>
      </c>
      <c r="J96" s="30">
        <v>540</v>
      </c>
      <c r="K96" s="30" t="s">
        <v>34</v>
      </c>
      <c r="L96" s="75" t="s">
        <v>354</v>
      </c>
      <c r="M96" s="30" t="s">
        <v>34</v>
      </c>
      <c r="N96" s="30" t="s">
        <v>34</v>
      </c>
      <c r="O96" s="30" t="s">
        <v>355</v>
      </c>
      <c r="P96" s="30" t="s">
        <v>425</v>
      </c>
      <c r="Q96" s="30" t="s">
        <v>426</v>
      </c>
      <c r="R96" s="30" t="s">
        <v>293</v>
      </c>
      <c r="S96" s="30">
        <v>30</v>
      </c>
      <c r="T96" s="30">
        <v>30</v>
      </c>
      <c r="U96" s="30">
        <v>0</v>
      </c>
      <c r="V96" s="76" t="s">
        <v>357</v>
      </c>
      <c r="W96" s="74"/>
    </row>
    <row r="97" s="5" customFormat="1" ht="74" customHeight="1" spans="1:23">
      <c r="A97" s="19">
        <v>87</v>
      </c>
      <c r="B97" s="31" t="s">
        <v>429</v>
      </c>
      <c r="C97" s="49" t="s">
        <v>30</v>
      </c>
      <c r="D97" s="31" t="s">
        <v>77</v>
      </c>
      <c r="E97" s="31">
        <v>120</v>
      </c>
      <c r="F97" s="33" t="s">
        <v>430</v>
      </c>
      <c r="G97" s="68" t="s">
        <v>431</v>
      </c>
      <c r="H97" s="31">
        <v>2026</v>
      </c>
      <c r="I97" s="31">
        <v>50</v>
      </c>
      <c r="J97" s="31">
        <v>906</v>
      </c>
      <c r="K97" s="31" t="s">
        <v>34</v>
      </c>
      <c r="L97" s="68" t="s">
        <v>354</v>
      </c>
      <c r="M97" s="31" t="s">
        <v>34</v>
      </c>
      <c r="N97" s="31" t="s">
        <v>34</v>
      </c>
      <c r="O97" s="23" t="s">
        <v>355</v>
      </c>
      <c r="P97" s="31" t="s">
        <v>100</v>
      </c>
      <c r="Q97" s="31" t="s">
        <v>432</v>
      </c>
      <c r="R97" s="31" t="s">
        <v>102</v>
      </c>
      <c r="S97" s="31">
        <v>62</v>
      </c>
      <c r="T97" s="31">
        <v>62</v>
      </c>
      <c r="U97" s="31">
        <v>0</v>
      </c>
      <c r="V97" s="77" t="s">
        <v>357</v>
      </c>
      <c r="W97" s="78"/>
    </row>
    <row r="98" s="5" customFormat="1" ht="74" customHeight="1" spans="1:23">
      <c r="A98" s="19">
        <v>88</v>
      </c>
      <c r="B98" s="31" t="s">
        <v>433</v>
      </c>
      <c r="C98" s="49" t="s">
        <v>30</v>
      </c>
      <c r="D98" s="31" t="s">
        <v>77</v>
      </c>
      <c r="E98" s="31">
        <v>70</v>
      </c>
      <c r="F98" s="33" t="s">
        <v>348</v>
      </c>
      <c r="G98" s="68" t="s">
        <v>434</v>
      </c>
      <c r="H98" s="31">
        <v>2026</v>
      </c>
      <c r="I98" s="31">
        <v>30</v>
      </c>
      <c r="J98" s="31">
        <v>540</v>
      </c>
      <c r="K98" s="31" t="s">
        <v>34</v>
      </c>
      <c r="L98" s="68" t="s">
        <v>354</v>
      </c>
      <c r="M98" s="31" t="s">
        <v>34</v>
      </c>
      <c r="N98" s="31" t="s">
        <v>34</v>
      </c>
      <c r="O98" s="23" t="s">
        <v>355</v>
      </c>
      <c r="P98" s="31" t="s">
        <v>100</v>
      </c>
      <c r="Q98" s="31" t="s">
        <v>432</v>
      </c>
      <c r="R98" s="31" t="s">
        <v>102</v>
      </c>
      <c r="S98" s="31">
        <v>40</v>
      </c>
      <c r="T98" s="31">
        <v>40</v>
      </c>
      <c r="U98" s="31">
        <v>0</v>
      </c>
      <c r="V98" s="77" t="s">
        <v>357</v>
      </c>
      <c r="W98" s="78"/>
    </row>
    <row r="99" s="5" customFormat="1" ht="74" customHeight="1" spans="1:23">
      <c r="A99" s="19">
        <v>89</v>
      </c>
      <c r="B99" s="31" t="s">
        <v>435</v>
      </c>
      <c r="C99" s="49" t="s">
        <v>30</v>
      </c>
      <c r="D99" s="31" t="s">
        <v>77</v>
      </c>
      <c r="E99" s="31">
        <v>30</v>
      </c>
      <c r="F99" s="33" t="s">
        <v>436</v>
      </c>
      <c r="G99" s="68" t="s">
        <v>437</v>
      </c>
      <c r="H99" s="31">
        <v>2026</v>
      </c>
      <c r="I99" s="31">
        <v>30</v>
      </c>
      <c r="J99" s="31">
        <v>925</v>
      </c>
      <c r="K99" s="31" t="s">
        <v>34</v>
      </c>
      <c r="L99" s="68" t="s">
        <v>354</v>
      </c>
      <c r="M99" s="31" t="s">
        <v>34</v>
      </c>
      <c r="N99" s="31" t="s">
        <v>34</v>
      </c>
      <c r="O99" s="23" t="s">
        <v>355</v>
      </c>
      <c r="P99" s="31" t="s">
        <v>100</v>
      </c>
      <c r="Q99" s="31" t="s">
        <v>432</v>
      </c>
      <c r="R99" s="31" t="s">
        <v>102</v>
      </c>
      <c r="S99" s="31">
        <v>12</v>
      </c>
      <c r="T99" s="31">
        <v>12</v>
      </c>
      <c r="U99" s="31">
        <v>0</v>
      </c>
      <c r="V99" s="77" t="s">
        <v>357</v>
      </c>
      <c r="W99" s="78"/>
    </row>
    <row r="100" ht="59" customHeight="1" spans="1:23">
      <c r="A100" s="19">
        <v>90</v>
      </c>
      <c r="B100" s="23" t="s">
        <v>438</v>
      </c>
      <c r="C100" s="49" t="s">
        <v>30</v>
      </c>
      <c r="D100" s="48" t="s">
        <v>439</v>
      </c>
      <c r="E100" s="32">
        <v>50</v>
      </c>
      <c r="F100" s="48" t="s">
        <v>440</v>
      </c>
      <c r="G100" s="45" t="s">
        <v>441</v>
      </c>
      <c r="H100" s="48">
        <v>2026</v>
      </c>
      <c r="I100" s="48">
        <v>2150</v>
      </c>
      <c r="J100" s="48">
        <v>3080</v>
      </c>
      <c r="K100" s="31" t="s">
        <v>34</v>
      </c>
      <c r="L100" s="34" t="s">
        <v>442</v>
      </c>
      <c r="M100" s="31" t="s">
        <v>34</v>
      </c>
      <c r="N100" s="31" t="s">
        <v>34</v>
      </c>
      <c r="O100" s="31" t="s">
        <v>117</v>
      </c>
      <c r="P100" s="31" t="s">
        <v>117</v>
      </c>
      <c r="Q100" s="48" t="s">
        <v>118</v>
      </c>
      <c r="R100" s="48" t="s">
        <v>119</v>
      </c>
      <c r="S100" s="48">
        <v>50</v>
      </c>
      <c r="T100" s="48">
        <v>50</v>
      </c>
      <c r="U100" s="35">
        <v>0</v>
      </c>
      <c r="V100" s="45" t="s">
        <v>443</v>
      </c>
      <c r="W100" s="30"/>
    </row>
    <row r="101" ht="61" customHeight="1" spans="1:23">
      <c r="A101" s="19">
        <v>91</v>
      </c>
      <c r="B101" s="23" t="s">
        <v>444</v>
      </c>
      <c r="C101" s="49" t="s">
        <v>30</v>
      </c>
      <c r="D101" s="48" t="s">
        <v>439</v>
      </c>
      <c r="E101" s="19">
        <v>50</v>
      </c>
      <c r="F101" s="30" t="s">
        <v>445</v>
      </c>
      <c r="G101" s="45" t="s">
        <v>446</v>
      </c>
      <c r="H101" s="48">
        <v>2026</v>
      </c>
      <c r="I101" s="30">
        <v>832</v>
      </c>
      <c r="J101" s="30">
        <v>1254</v>
      </c>
      <c r="K101" s="30" t="s">
        <v>70</v>
      </c>
      <c r="L101" s="34" t="s">
        <v>442</v>
      </c>
      <c r="M101" s="31" t="s">
        <v>34</v>
      </c>
      <c r="N101" s="31" t="s">
        <v>34</v>
      </c>
      <c r="O101" s="31" t="s">
        <v>117</v>
      </c>
      <c r="P101" s="31" t="s">
        <v>117</v>
      </c>
      <c r="Q101" s="48" t="s">
        <v>118</v>
      </c>
      <c r="R101" s="48" t="s">
        <v>119</v>
      </c>
      <c r="S101" s="48">
        <v>50</v>
      </c>
      <c r="T101" s="48">
        <v>50</v>
      </c>
      <c r="U101" s="35">
        <v>0</v>
      </c>
      <c r="V101" s="45" t="s">
        <v>443</v>
      </c>
      <c r="W101" s="30"/>
    </row>
    <row r="102" s="1" customFormat="1" ht="65" customHeight="1" spans="1:23">
      <c r="A102" s="19">
        <v>92</v>
      </c>
      <c r="B102" s="60" t="s">
        <v>447</v>
      </c>
      <c r="C102" s="60" t="s">
        <v>30</v>
      </c>
      <c r="D102" s="48" t="s">
        <v>439</v>
      </c>
      <c r="E102" s="32">
        <v>58</v>
      </c>
      <c r="F102" s="60" t="s">
        <v>448</v>
      </c>
      <c r="G102" s="52" t="s">
        <v>449</v>
      </c>
      <c r="H102" s="60">
        <v>2026</v>
      </c>
      <c r="I102" s="60">
        <v>135</v>
      </c>
      <c r="J102" s="60">
        <v>135</v>
      </c>
      <c r="K102" s="60" t="s">
        <v>34</v>
      </c>
      <c r="L102" s="52" t="s">
        <v>450</v>
      </c>
      <c r="M102" s="60" t="s">
        <v>34</v>
      </c>
      <c r="N102" s="60" t="s">
        <v>34</v>
      </c>
      <c r="O102" s="60" t="s">
        <v>36</v>
      </c>
      <c r="P102" s="60" t="s">
        <v>222</v>
      </c>
      <c r="Q102" s="60" t="s">
        <v>223</v>
      </c>
      <c r="R102" s="60" t="s">
        <v>224</v>
      </c>
      <c r="S102" s="60">
        <v>58</v>
      </c>
      <c r="T102" s="60">
        <v>58</v>
      </c>
      <c r="U102" s="79">
        <v>0</v>
      </c>
      <c r="V102" s="52" t="s">
        <v>451</v>
      </c>
      <c r="W102" s="47"/>
    </row>
    <row r="103" s="4" customFormat="1" ht="60" customHeight="1" spans="1:23">
      <c r="A103" s="19">
        <v>93</v>
      </c>
      <c r="B103" s="32" t="s">
        <v>452</v>
      </c>
      <c r="C103" s="32" t="s">
        <v>30</v>
      </c>
      <c r="D103" s="32" t="s">
        <v>439</v>
      </c>
      <c r="E103" s="32">
        <v>20</v>
      </c>
      <c r="F103" s="32" t="s">
        <v>453</v>
      </c>
      <c r="G103" s="34" t="s">
        <v>454</v>
      </c>
      <c r="H103" s="32">
        <v>2026</v>
      </c>
      <c r="I103" s="32">
        <v>2149</v>
      </c>
      <c r="J103" s="32">
        <v>2149</v>
      </c>
      <c r="K103" s="32" t="s">
        <v>34</v>
      </c>
      <c r="L103" s="34" t="s">
        <v>455</v>
      </c>
      <c r="M103" s="32" t="s">
        <v>34</v>
      </c>
      <c r="N103" s="32" t="s">
        <v>34</v>
      </c>
      <c r="O103" s="32" t="s">
        <v>36</v>
      </c>
      <c r="P103" s="32" t="s">
        <v>222</v>
      </c>
      <c r="Q103" s="32" t="s">
        <v>223</v>
      </c>
      <c r="R103" s="32" t="s">
        <v>224</v>
      </c>
      <c r="S103" s="32">
        <v>20</v>
      </c>
      <c r="T103" s="32">
        <v>20</v>
      </c>
      <c r="U103" s="32">
        <v>0</v>
      </c>
      <c r="V103" s="34" t="s">
        <v>456</v>
      </c>
      <c r="W103" s="59"/>
    </row>
    <row r="104" s="1" customFormat="1" ht="95" customHeight="1" spans="1:23">
      <c r="A104" s="19">
        <v>94</v>
      </c>
      <c r="B104" s="32" t="s">
        <v>457</v>
      </c>
      <c r="C104" s="60" t="s">
        <v>30</v>
      </c>
      <c r="D104" s="48" t="s">
        <v>439</v>
      </c>
      <c r="E104" s="32">
        <v>98</v>
      </c>
      <c r="F104" s="32" t="s">
        <v>448</v>
      </c>
      <c r="G104" s="34" t="s">
        <v>458</v>
      </c>
      <c r="H104" s="32">
        <v>2026</v>
      </c>
      <c r="I104" s="32">
        <v>487</v>
      </c>
      <c r="J104" s="32">
        <v>487</v>
      </c>
      <c r="K104" s="32" t="s">
        <v>34</v>
      </c>
      <c r="L104" s="27" t="s">
        <v>459</v>
      </c>
      <c r="M104" s="32" t="s">
        <v>34</v>
      </c>
      <c r="N104" s="32" t="s">
        <v>34</v>
      </c>
      <c r="O104" s="23" t="s">
        <v>36</v>
      </c>
      <c r="P104" s="23" t="s">
        <v>222</v>
      </c>
      <c r="Q104" s="23" t="s">
        <v>460</v>
      </c>
      <c r="R104" s="23" t="s">
        <v>224</v>
      </c>
      <c r="S104" s="32">
        <v>98</v>
      </c>
      <c r="T104" s="32">
        <v>98</v>
      </c>
      <c r="U104" s="60">
        <v>0</v>
      </c>
      <c r="V104" s="34" t="s">
        <v>461</v>
      </c>
      <c r="W104" s="47"/>
    </row>
    <row r="105" s="1" customFormat="1" ht="68" customHeight="1" spans="1:23">
      <c r="A105" s="19">
        <v>95</v>
      </c>
      <c r="B105" s="60" t="s">
        <v>462</v>
      </c>
      <c r="C105" s="60" t="s">
        <v>30</v>
      </c>
      <c r="D105" s="48" t="s">
        <v>439</v>
      </c>
      <c r="E105" s="32">
        <v>15</v>
      </c>
      <c r="F105" s="60" t="s">
        <v>463</v>
      </c>
      <c r="G105" s="52" t="s">
        <v>464</v>
      </c>
      <c r="H105" s="60">
        <v>2026</v>
      </c>
      <c r="I105" s="60">
        <v>510</v>
      </c>
      <c r="J105" s="60">
        <v>510</v>
      </c>
      <c r="K105" s="60" t="s">
        <v>34</v>
      </c>
      <c r="L105" s="52" t="s">
        <v>465</v>
      </c>
      <c r="M105" s="60" t="s">
        <v>34</v>
      </c>
      <c r="N105" s="60" t="s">
        <v>34</v>
      </c>
      <c r="O105" s="60" t="s">
        <v>36</v>
      </c>
      <c r="P105" s="60" t="s">
        <v>222</v>
      </c>
      <c r="Q105" s="60" t="s">
        <v>223</v>
      </c>
      <c r="R105" s="60" t="s">
        <v>224</v>
      </c>
      <c r="S105" s="60">
        <v>15</v>
      </c>
      <c r="T105" s="60">
        <v>15</v>
      </c>
      <c r="U105" s="60">
        <v>0</v>
      </c>
      <c r="V105" s="52" t="s">
        <v>466</v>
      </c>
      <c r="W105" s="47"/>
    </row>
    <row r="106" s="4" customFormat="1" ht="60" customHeight="1" spans="1:23">
      <c r="A106" s="19">
        <v>96</v>
      </c>
      <c r="B106" s="32" t="s">
        <v>467</v>
      </c>
      <c r="C106" s="32" t="s">
        <v>30</v>
      </c>
      <c r="D106" s="48" t="s">
        <v>439</v>
      </c>
      <c r="E106" s="32">
        <v>18</v>
      </c>
      <c r="F106" s="32" t="s">
        <v>227</v>
      </c>
      <c r="G106" s="34" t="s">
        <v>468</v>
      </c>
      <c r="H106" s="32">
        <v>2026</v>
      </c>
      <c r="I106" s="32">
        <v>355</v>
      </c>
      <c r="J106" s="32">
        <v>355</v>
      </c>
      <c r="K106" s="32" t="s">
        <v>34</v>
      </c>
      <c r="L106" s="34" t="s">
        <v>138</v>
      </c>
      <c r="M106" s="32" t="s">
        <v>34</v>
      </c>
      <c r="N106" s="32" t="s">
        <v>34</v>
      </c>
      <c r="O106" s="32" t="s">
        <v>36</v>
      </c>
      <c r="P106" s="32" t="s">
        <v>222</v>
      </c>
      <c r="Q106" s="32" t="s">
        <v>223</v>
      </c>
      <c r="R106" s="32" t="s">
        <v>224</v>
      </c>
      <c r="S106" s="32">
        <v>18</v>
      </c>
      <c r="T106" s="32">
        <v>18</v>
      </c>
      <c r="U106" s="32">
        <v>0</v>
      </c>
      <c r="V106" s="34" t="s">
        <v>469</v>
      </c>
      <c r="W106" s="59"/>
    </row>
    <row r="107" s="1" customFormat="1" ht="60" customHeight="1" spans="1:23">
      <c r="A107" s="19">
        <v>97</v>
      </c>
      <c r="B107" s="60" t="s">
        <v>470</v>
      </c>
      <c r="C107" s="60" t="s">
        <v>30</v>
      </c>
      <c r="D107" s="48" t="s">
        <v>439</v>
      </c>
      <c r="E107" s="32">
        <v>42</v>
      </c>
      <c r="F107" s="60" t="s">
        <v>227</v>
      </c>
      <c r="G107" s="52" t="s">
        <v>471</v>
      </c>
      <c r="H107" s="60">
        <v>2026</v>
      </c>
      <c r="I107" s="60">
        <v>600</v>
      </c>
      <c r="J107" s="60">
        <v>600</v>
      </c>
      <c r="K107" s="60" t="s">
        <v>34</v>
      </c>
      <c r="L107" s="34" t="s">
        <v>138</v>
      </c>
      <c r="M107" s="60" t="s">
        <v>34</v>
      </c>
      <c r="N107" s="60" t="s">
        <v>34</v>
      </c>
      <c r="O107" s="60" t="s">
        <v>36</v>
      </c>
      <c r="P107" s="60" t="s">
        <v>222</v>
      </c>
      <c r="Q107" s="60" t="s">
        <v>223</v>
      </c>
      <c r="R107" s="60" t="s">
        <v>224</v>
      </c>
      <c r="S107" s="60">
        <v>42</v>
      </c>
      <c r="T107" s="60">
        <v>42</v>
      </c>
      <c r="U107" s="60">
        <v>0</v>
      </c>
      <c r="V107" s="52" t="s">
        <v>472</v>
      </c>
      <c r="W107" s="47"/>
    </row>
    <row r="108" s="3" customFormat="1" ht="97" customHeight="1" spans="1:23">
      <c r="A108" s="19">
        <v>98</v>
      </c>
      <c r="B108" s="32" t="s">
        <v>473</v>
      </c>
      <c r="C108" s="32" t="s">
        <v>30</v>
      </c>
      <c r="D108" s="48" t="s">
        <v>439</v>
      </c>
      <c r="E108" s="32">
        <v>59</v>
      </c>
      <c r="F108" s="32" t="s">
        <v>474</v>
      </c>
      <c r="G108" s="34" t="s">
        <v>475</v>
      </c>
      <c r="H108" s="32">
        <v>2026</v>
      </c>
      <c r="I108" s="32">
        <v>346</v>
      </c>
      <c r="J108" s="32">
        <v>346</v>
      </c>
      <c r="K108" s="32" t="s">
        <v>34</v>
      </c>
      <c r="L108" s="34" t="s">
        <v>476</v>
      </c>
      <c r="M108" s="32" t="s">
        <v>34</v>
      </c>
      <c r="N108" s="32" t="s">
        <v>34</v>
      </c>
      <c r="O108" s="32" t="s">
        <v>36</v>
      </c>
      <c r="P108" s="32" t="s">
        <v>178</v>
      </c>
      <c r="Q108" s="32" t="s">
        <v>179</v>
      </c>
      <c r="R108" s="32" t="s">
        <v>180</v>
      </c>
      <c r="S108" s="32">
        <v>59</v>
      </c>
      <c r="T108" s="32">
        <v>59</v>
      </c>
      <c r="U108" s="35">
        <v>0</v>
      </c>
      <c r="V108" s="34" t="s">
        <v>477</v>
      </c>
      <c r="W108" s="32"/>
    </row>
    <row r="109" s="3" customFormat="1" ht="97" customHeight="1" spans="1:23">
      <c r="A109" s="19">
        <v>99</v>
      </c>
      <c r="B109" s="32" t="s">
        <v>478</v>
      </c>
      <c r="C109" s="32" t="s">
        <v>30</v>
      </c>
      <c r="D109" s="48" t="s">
        <v>439</v>
      </c>
      <c r="E109" s="19">
        <v>55</v>
      </c>
      <c r="F109" s="32" t="s">
        <v>199</v>
      </c>
      <c r="G109" s="34" t="s">
        <v>479</v>
      </c>
      <c r="H109" s="32">
        <v>2026</v>
      </c>
      <c r="I109" s="32">
        <v>273</v>
      </c>
      <c r="J109" s="32">
        <v>273</v>
      </c>
      <c r="K109" s="32" t="s">
        <v>70</v>
      </c>
      <c r="L109" s="34" t="s">
        <v>480</v>
      </c>
      <c r="M109" s="32" t="s">
        <v>34</v>
      </c>
      <c r="N109" s="32" t="s">
        <v>34</v>
      </c>
      <c r="O109" s="32" t="s">
        <v>36</v>
      </c>
      <c r="P109" s="32" t="s">
        <v>178</v>
      </c>
      <c r="Q109" s="32" t="s">
        <v>179</v>
      </c>
      <c r="R109" s="32" t="s">
        <v>180</v>
      </c>
      <c r="S109" s="19">
        <v>55</v>
      </c>
      <c r="T109" s="19">
        <v>55</v>
      </c>
      <c r="U109" s="35">
        <v>0</v>
      </c>
      <c r="V109" s="34" t="s">
        <v>481</v>
      </c>
      <c r="W109" s="36"/>
    </row>
    <row r="110" s="3" customFormat="1" ht="97" customHeight="1" spans="1:23">
      <c r="A110" s="19">
        <v>100</v>
      </c>
      <c r="B110" s="32" t="s">
        <v>482</v>
      </c>
      <c r="C110" s="32" t="s">
        <v>30</v>
      </c>
      <c r="D110" s="48" t="s">
        <v>439</v>
      </c>
      <c r="E110" s="32">
        <v>50</v>
      </c>
      <c r="F110" s="32" t="s">
        <v>474</v>
      </c>
      <c r="G110" s="34" t="s">
        <v>483</v>
      </c>
      <c r="H110" s="32">
        <v>2026</v>
      </c>
      <c r="I110" s="32">
        <v>129</v>
      </c>
      <c r="J110" s="32">
        <v>129</v>
      </c>
      <c r="K110" s="32" t="s">
        <v>34</v>
      </c>
      <c r="L110" s="34" t="s">
        <v>484</v>
      </c>
      <c r="M110" s="32" t="s">
        <v>34</v>
      </c>
      <c r="N110" s="32" t="s">
        <v>34</v>
      </c>
      <c r="O110" s="32" t="s">
        <v>36</v>
      </c>
      <c r="P110" s="32" t="s">
        <v>178</v>
      </c>
      <c r="Q110" s="32" t="s">
        <v>179</v>
      </c>
      <c r="R110" s="32" t="s">
        <v>180</v>
      </c>
      <c r="S110" s="32">
        <v>50</v>
      </c>
      <c r="T110" s="32">
        <v>50</v>
      </c>
      <c r="U110" s="35">
        <v>0</v>
      </c>
      <c r="V110" s="34" t="s">
        <v>485</v>
      </c>
      <c r="W110" s="32"/>
    </row>
    <row r="111" s="3" customFormat="1" ht="97" customHeight="1" spans="1:23">
      <c r="A111" s="19">
        <v>101</v>
      </c>
      <c r="B111" s="32" t="s">
        <v>486</v>
      </c>
      <c r="C111" s="32" t="s">
        <v>30</v>
      </c>
      <c r="D111" s="48" t="s">
        <v>439</v>
      </c>
      <c r="E111" s="32">
        <v>59</v>
      </c>
      <c r="F111" s="32" t="s">
        <v>114</v>
      </c>
      <c r="G111" s="34" t="s">
        <v>487</v>
      </c>
      <c r="H111" s="32">
        <v>2026</v>
      </c>
      <c r="I111" s="19">
        <v>377</v>
      </c>
      <c r="J111" s="19">
        <v>377</v>
      </c>
      <c r="K111" s="32" t="s">
        <v>70</v>
      </c>
      <c r="L111" s="34" t="s">
        <v>488</v>
      </c>
      <c r="M111" s="32" t="s">
        <v>34</v>
      </c>
      <c r="N111" s="32" t="s">
        <v>34</v>
      </c>
      <c r="O111" s="32" t="s">
        <v>36</v>
      </c>
      <c r="P111" s="32" t="s">
        <v>178</v>
      </c>
      <c r="Q111" s="32" t="s">
        <v>179</v>
      </c>
      <c r="R111" s="32" t="s">
        <v>180</v>
      </c>
      <c r="S111" s="32">
        <v>59</v>
      </c>
      <c r="T111" s="32">
        <v>59</v>
      </c>
      <c r="U111" s="35">
        <v>0</v>
      </c>
      <c r="V111" s="34" t="s">
        <v>489</v>
      </c>
      <c r="W111" s="32"/>
    </row>
    <row r="112" s="4" customFormat="1" ht="59" customHeight="1" spans="1:23">
      <c r="A112" s="19">
        <v>102</v>
      </c>
      <c r="B112" s="32" t="s">
        <v>490</v>
      </c>
      <c r="C112" s="32" t="s">
        <v>30</v>
      </c>
      <c r="D112" s="48" t="s">
        <v>439</v>
      </c>
      <c r="E112" s="32">
        <v>40</v>
      </c>
      <c r="F112" s="32" t="s">
        <v>491</v>
      </c>
      <c r="G112" s="34" t="s">
        <v>492</v>
      </c>
      <c r="H112" s="32">
        <v>2026</v>
      </c>
      <c r="I112" s="32">
        <v>700</v>
      </c>
      <c r="J112" s="32">
        <v>700</v>
      </c>
      <c r="K112" s="32" t="s">
        <v>34</v>
      </c>
      <c r="L112" s="34" t="s">
        <v>217</v>
      </c>
      <c r="M112" s="32" t="s">
        <v>34</v>
      </c>
      <c r="N112" s="32" t="s">
        <v>34</v>
      </c>
      <c r="O112" s="32" t="s">
        <v>36</v>
      </c>
      <c r="P112" s="32" t="s">
        <v>109</v>
      </c>
      <c r="Q112" s="32" t="s">
        <v>110</v>
      </c>
      <c r="R112" s="32" t="s">
        <v>111</v>
      </c>
      <c r="S112" s="32">
        <v>40</v>
      </c>
      <c r="T112" s="32">
        <v>40</v>
      </c>
      <c r="U112" s="32">
        <v>0</v>
      </c>
      <c r="V112" s="34" t="s">
        <v>493</v>
      </c>
      <c r="W112" s="32"/>
    </row>
    <row r="113" s="1" customFormat="1" ht="59" customHeight="1" spans="1:23">
      <c r="A113" s="19">
        <v>103</v>
      </c>
      <c r="B113" s="23" t="s">
        <v>494</v>
      </c>
      <c r="C113" s="23" t="s">
        <v>30</v>
      </c>
      <c r="D113" s="48" t="s">
        <v>439</v>
      </c>
      <c r="E113" s="32">
        <v>59</v>
      </c>
      <c r="F113" s="23" t="s">
        <v>495</v>
      </c>
      <c r="G113" s="26" t="s">
        <v>496</v>
      </c>
      <c r="H113" s="23">
        <v>2026</v>
      </c>
      <c r="I113" s="23">
        <v>166</v>
      </c>
      <c r="J113" s="23">
        <v>248</v>
      </c>
      <c r="K113" s="23" t="s">
        <v>34</v>
      </c>
      <c r="L113" s="26" t="s">
        <v>497</v>
      </c>
      <c r="M113" s="23" t="s">
        <v>34</v>
      </c>
      <c r="N113" s="23" t="s">
        <v>34</v>
      </c>
      <c r="O113" s="23" t="s">
        <v>36</v>
      </c>
      <c r="P113" s="23" t="s">
        <v>109</v>
      </c>
      <c r="Q113" s="23" t="s">
        <v>110</v>
      </c>
      <c r="R113" s="23" t="s">
        <v>111</v>
      </c>
      <c r="S113" s="23">
        <v>59</v>
      </c>
      <c r="T113" s="23">
        <v>59</v>
      </c>
      <c r="U113" s="23">
        <v>0</v>
      </c>
      <c r="V113" s="26" t="s">
        <v>498</v>
      </c>
      <c r="W113" s="23"/>
    </row>
    <row r="114" s="1" customFormat="1" ht="43" customHeight="1" spans="1:23">
      <c r="A114" s="19">
        <v>104</v>
      </c>
      <c r="B114" s="22" t="s">
        <v>499</v>
      </c>
      <c r="C114" s="22" t="s">
        <v>30</v>
      </c>
      <c r="D114" s="48" t="s">
        <v>439</v>
      </c>
      <c r="E114" s="19">
        <v>58</v>
      </c>
      <c r="F114" s="22" t="s">
        <v>500</v>
      </c>
      <c r="G114" s="62" t="s">
        <v>501</v>
      </c>
      <c r="H114" s="22">
        <v>2026</v>
      </c>
      <c r="I114" s="22">
        <v>517</v>
      </c>
      <c r="J114" s="22">
        <v>517</v>
      </c>
      <c r="K114" s="22" t="s">
        <v>34</v>
      </c>
      <c r="L114" s="62" t="s">
        <v>502</v>
      </c>
      <c r="M114" s="22" t="s">
        <v>34</v>
      </c>
      <c r="N114" s="22" t="s">
        <v>34</v>
      </c>
      <c r="O114" s="22" t="s">
        <v>36</v>
      </c>
      <c r="P114" s="22" t="s">
        <v>500</v>
      </c>
      <c r="Q114" s="22" t="s">
        <v>503</v>
      </c>
      <c r="R114" s="22" t="s">
        <v>504</v>
      </c>
      <c r="S114" s="22">
        <v>55</v>
      </c>
      <c r="T114" s="22">
        <v>55</v>
      </c>
      <c r="U114" s="22">
        <v>0</v>
      </c>
      <c r="V114" s="62" t="s">
        <v>505</v>
      </c>
      <c r="W114" s="22"/>
    </row>
    <row r="115" s="1" customFormat="1" ht="65" customHeight="1" spans="1:23">
      <c r="A115" s="19">
        <v>105</v>
      </c>
      <c r="B115" s="22" t="s">
        <v>506</v>
      </c>
      <c r="C115" s="22" t="s">
        <v>30</v>
      </c>
      <c r="D115" s="48" t="s">
        <v>439</v>
      </c>
      <c r="E115" s="19">
        <v>135</v>
      </c>
      <c r="F115" s="22" t="s">
        <v>500</v>
      </c>
      <c r="G115" s="62" t="s">
        <v>507</v>
      </c>
      <c r="H115" s="22">
        <v>2026</v>
      </c>
      <c r="I115" s="22">
        <v>1300</v>
      </c>
      <c r="J115" s="22">
        <v>3000</v>
      </c>
      <c r="K115" s="22" t="s">
        <v>34</v>
      </c>
      <c r="L115" s="62" t="s">
        <v>508</v>
      </c>
      <c r="M115" s="22" t="s">
        <v>34</v>
      </c>
      <c r="N115" s="22" t="s">
        <v>34</v>
      </c>
      <c r="O115" s="22" t="s">
        <v>36</v>
      </c>
      <c r="P115" s="22" t="s">
        <v>500</v>
      </c>
      <c r="Q115" s="22" t="s">
        <v>503</v>
      </c>
      <c r="R115" s="22" t="s">
        <v>504</v>
      </c>
      <c r="S115" s="22">
        <v>135</v>
      </c>
      <c r="T115" s="22">
        <v>135</v>
      </c>
      <c r="U115" s="22">
        <v>0</v>
      </c>
      <c r="V115" s="62" t="s">
        <v>509</v>
      </c>
      <c r="W115" s="22"/>
    </row>
    <row r="116" s="1" customFormat="1" ht="63" customHeight="1" spans="1:23">
      <c r="A116" s="19">
        <v>106</v>
      </c>
      <c r="B116" s="23" t="s">
        <v>510</v>
      </c>
      <c r="C116" s="23" t="s">
        <v>30</v>
      </c>
      <c r="D116" s="48" t="s">
        <v>439</v>
      </c>
      <c r="E116" s="32">
        <v>65</v>
      </c>
      <c r="F116" s="23" t="s">
        <v>359</v>
      </c>
      <c r="G116" s="26" t="s">
        <v>511</v>
      </c>
      <c r="H116" s="23">
        <v>2026</v>
      </c>
      <c r="I116" s="23">
        <v>321</v>
      </c>
      <c r="J116" s="23">
        <v>1067</v>
      </c>
      <c r="K116" s="23" t="s">
        <v>34</v>
      </c>
      <c r="L116" s="26" t="s">
        <v>512</v>
      </c>
      <c r="M116" s="23" t="s">
        <v>34</v>
      </c>
      <c r="N116" s="23" t="s">
        <v>34</v>
      </c>
      <c r="O116" s="23" t="s">
        <v>36</v>
      </c>
      <c r="P116" s="23" t="s">
        <v>72</v>
      </c>
      <c r="Q116" s="23" t="s">
        <v>81</v>
      </c>
      <c r="R116" s="23" t="s">
        <v>74</v>
      </c>
      <c r="S116" s="23">
        <v>65</v>
      </c>
      <c r="T116" s="23">
        <v>65</v>
      </c>
      <c r="U116" s="23">
        <v>0</v>
      </c>
      <c r="V116" s="26" t="s">
        <v>513</v>
      </c>
      <c r="W116" s="22"/>
    </row>
    <row r="117" s="1" customFormat="1" ht="72" spans="1:23">
      <c r="A117" s="19">
        <v>107</v>
      </c>
      <c r="B117" s="23" t="s">
        <v>514</v>
      </c>
      <c r="C117" s="23" t="s">
        <v>30</v>
      </c>
      <c r="D117" s="48" t="s">
        <v>439</v>
      </c>
      <c r="E117" s="32">
        <v>60</v>
      </c>
      <c r="F117" s="23" t="s">
        <v>68</v>
      </c>
      <c r="G117" s="26" t="s">
        <v>515</v>
      </c>
      <c r="H117" s="23">
        <v>2026</v>
      </c>
      <c r="I117" s="23">
        <v>379</v>
      </c>
      <c r="J117" s="23">
        <v>1650</v>
      </c>
      <c r="K117" s="23" t="s">
        <v>70</v>
      </c>
      <c r="L117" s="26" t="s">
        <v>512</v>
      </c>
      <c r="M117" s="23" t="s">
        <v>34</v>
      </c>
      <c r="N117" s="23" t="s">
        <v>34</v>
      </c>
      <c r="O117" s="23" t="s">
        <v>36</v>
      </c>
      <c r="P117" s="23" t="s">
        <v>72</v>
      </c>
      <c r="Q117" s="23" t="s">
        <v>81</v>
      </c>
      <c r="R117" s="23" t="s">
        <v>74</v>
      </c>
      <c r="S117" s="23">
        <v>60</v>
      </c>
      <c r="T117" s="23">
        <v>60</v>
      </c>
      <c r="U117" s="23">
        <v>0</v>
      </c>
      <c r="V117" s="26" t="s">
        <v>516</v>
      </c>
      <c r="W117" s="22"/>
    </row>
    <row r="118" s="1" customFormat="1" ht="48" spans="1:23">
      <c r="A118" s="19">
        <v>108</v>
      </c>
      <c r="B118" s="23" t="s">
        <v>517</v>
      </c>
      <c r="C118" s="23" t="s">
        <v>30</v>
      </c>
      <c r="D118" s="48" t="s">
        <v>439</v>
      </c>
      <c r="E118" s="32">
        <v>50</v>
      </c>
      <c r="F118" s="23" t="s">
        <v>518</v>
      </c>
      <c r="G118" s="26" t="s">
        <v>519</v>
      </c>
      <c r="H118" s="23">
        <v>2026</v>
      </c>
      <c r="I118" s="23">
        <v>1230</v>
      </c>
      <c r="J118" s="23">
        <v>2106</v>
      </c>
      <c r="K118" s="23" t="s">
        <v>34</v>
      </c>
      <c r="L118" s="26" t="s">
        <v>512</v>
      </c>
      <c r="M118" s="23" t="s">
        <v>34</v>
      </c>
      <c r="N118" s="23" t="s">
        <v>34</v>
      </c>
      <c r="O118" s="23" t="s">
        <v>36</v>
      </c>
      <c r="P118" s="23" t="s">
        <v>72</v>
      </c>
      <c r="Q118" s="23" t="s">
        <v>81</v>
      </c>
      <c r="R118" s="23" t="s">
        <v>74</v>
      </c>
      <c r="S118" s="23">
        <v>50</v>
      </c>
      <c r="T118" s="23">
        <v>50</v>
      </c>
      <c r="U118" s="23">
        <v>0</v>
      </c>
      <c r="V118" s="26" t="s">
        <v>520</v>
      </c>
      <c r="W118" s="22"/>
    </row>
    <row r="119" s="1" customFormat="1" ht="72" spans="1:23">
      <c r="A119" s="19">
        <v>109</v>
      </c>
      <c r="B119" s="23" t="s">
        <v>521</v>
      </c>
      <c r="C119" s="23" t="s">
        <v>30</v>
      </c>
      <c r="D119" s="48" t="s">
        <v>439</v>
      </c>
      <c r="E119" s="32">
        <v>60</v>
      </c>
      <c r="F119" s="23" t="s">
        <v>359</v>
      </c>
      <c r="G119" s="26" t="s">
        <v>522</v>
      </c>
      <c r="H119" s="23">
        <v>2026</v>
      </c>
      <c r="I119" s="23">
        <v>1877</v>
      </c>
      <c r="J119" s="23">
        <v>2153</v>
      </c>
      <c r="K119" s="23" t="s">
        <v>34</v>
      </c>
      <c r="L119" s="26" t="s">
        <v>512</v>
      </c>
      <c r="M119" s="23" t="s">
        <v>34</v>
      </c>
      <c r="N119" s="23" t="s">
        <v>34</v>
      </c>
      <c r="O119" s="23" t="s">
        <v>36</v>
      </c>
      <c r="P119" s="23" t="s">
        <v>72</v>
      </c>
      <c r="Q119" s="23" t="s">
        <v>81</v>
      </c>
      <c r="R119" s="23" t="s">
        <v>74</v>
      </c>
      <c r="S119" s="23">
        <v>60</v>
      </c>
      <c r="T119" s="23">
        <v>60</v>
      </c>
      <c r="U119" s="23">
        <v>0</v>
      </c>
      <c r="V119" s="26" t="s">
        <v>523</v>
      </c>
      <c r="W119" s="22"/>
    </row>
    <row r="120" s="4" customFormat="1" ht="48" spans="1:23">
      <c r="A120" s="19">
        <v>110</v>
      </c>
      <c r="B120" s="32" t="s">
        <v>524</v>
      </c>
      <c r="C120" s="32" t="s">
        <v>30</v>
      </c>
      <c r="D120" s="32" t="s">
        <v>439</v>
      </c>
      <c r="E120" s="32">
        <v>15</v>
      </c>
      <c r="F120" s="32" t="s">
        <v>359</v>
      </c>
      <c r="G120" s="34" t="s">
        <v>525</v>
      </c>
      <c r="H120" s="32">
        <v>2026</v>
      </c>
      <c r="I120" s="32">
        <v>115</v>
      </c>
      <c r="J120" s="32">
        <v>456</v>
      </c>
      <c r="K120" s="32" t="s">
        <v>34</v>
      </c>
      <c r="L120" s="34" t="s">
        <v>512</v>
      </c>
      <c r="M120" s="32" t="s">
        <v>34</v>
      </c>
      <c r="N120" s="32" t="s">
        <v>34</v>
      </c>
      <c r="O120" s="32" t="s">
        <v>36</v>
      </c>
      <c r="P120" s="32" t="s">
        <v>72</v>
      </c>
      <c r="Q120" s="32" t="s">
        <v>81</v>
      </c>
      <c r="R120" s="32" t="s">
        <v>74</v>
      </c>
      <c r="S120" s="32">
        <v>15</v>
      </c>
      <c r="T120" s="32">
        <v>15</v>
      </c>
      <c r="U120" s="32">
        <v>0</v>
      </c>
      <c r="V120" s="34" t="s">
        <v>526</v>
      </c>
      <c r="W120" s="19"/>
    </row>
    <row r="121" s="1" customFormat="1" ht="48" spans="1:23">
      <c r="A121" s="19">
        <v>111</v>
      </c>
      <c r="B121" s="23" t="s">
        <v>527</v>
      </c>
      <c r="C121" s="23" t="s">
        <v>30</v>
      </c>
      <c r="D121" s="48" t="s">
        <v>439</v>
      </c>
      <c r="E121" s="32">
        <v>30</v>
      </c>
      <c r="F121" s="23" t="s">
        <v>359</v>
      </c>
      <c r="G121" s="26" t="s">
        <v>528</v>
      </c>
      <c r="H121" s="23">
        <v>2026</v>
      </c>
      <c r="I121" s="23">
        <v>1015</v>
      </c>
      <c r="J121" s="23">
        <v>2043</v>
      </c>
      <c r="K121" s="23" t="s">
        <v>34</v>
      </c>
      <c r="L121" s="26" t="s">
        <v>512</v>
      </c>
      <c r="M121" s="23" t="s">
        <v>34</v>
      </c>
      <c r="N121" s="23" t="s">
        <v>34</v>
      </c>
      <c r="O121" s="23" t="s">
        <v>36</v>
      </c>
      <c r="P121" s="23" t="s">
        <v>72</v>
      </c>
      <c r="Q121" s="23" t="s">
        <v>81</v>
      </c>
      <c r="R121" s="23" t="s">
        <v>74</v>
      </c>
      <c r="S121" s="23">
        <v>30</v>
      </c>
      <c r="T121" s="23">
        <v>30</v>
      </c>
      <c r="U121" s="23">
        <v>0</v>
      </c>
      <c r="V121" s="26" t="s">
        <v>529</v>
      </c>
      <c r="W121" s="22"/>
    </row>
    <row r="122" s="1" customFormat="1" ht="48" customHeight="1" spans="1:23">
      <c r="A122" s="19">
        <v>112</v>
      </c>
      <c r="B122" s="23" t="s">
        <v>406</v>
      </c>
      <c r="C122" s="23" t="s">
        <v>30</v>
      </c>
      <c r="D122" s="48" t="s">
        <v>439</v>
      </c>
      <c r="E122" s="19">
        <v>45</v>
      </c>
      <c r="F122" s="32" t="s">
        <v>407</v>
      </c>
      <c r="G122" s="26" t="s">
        <v>408</v>
      </c>
      <c r="H122" s="32">
        <v>2026</v>
      </c>
      <c r="I122" s="32">
        <v>75</v>
      </c>
      <c r="J122" s="32">
        <v>267</v>
      </c>
      <c r="K122" s="32" t="s">
        <v>34</v>
      </c>
      <c r="L122" s="26" t="s">
        <v>409</v>
      </c>
      <c r="M122" s="32" t="s">
        <v>34</v>
      </c>
      <c r="N122" s="32" t="s">
        <v>34</v>
      </c>
      <c r="O122" s="23" t="s">
        <v>36</v>
      </c>
      <c r="P122" s="23" t="s">
        <v>530</v>
      </c>
      <c r="Q122" s="32" t="s">
        <v>396</v>
      </c>
      <c r="R122" s="32" t="s">
        <v>397</v>
      </c>
      <c r="S122" s="19">
        <v>45</v>
      </c>
      <c r="T122" s="19">
        <v>45</v>
      </c>
      <c r="U122" s="32">
        <v>0</v>
      </c>
      <c r="V122" s="65" t="s">
        <v>531</v>
      </c>
      <c r="W122" s="22"/>
    </row>
    <row r="123" s="1" customFormat="1" ht="51" customHeight="1" spans="1:23">
      <c r="A123" s="19">
        <v>113</v>
      </c>
      <c r="B123" s="23" t="s">
        <v>532</v>
      </c>
      <c r="C123" s="23" t="s">
        <v>30</v>
      </c>
      <c r="D123" s="48" t="s">
        <v>439</v>
      </c>
      <c r="E123" s="19">
        <v>58</v>
      </c>
      <c r="F123" s="32" t="s">
        <v>412</v>
      </c>
      <c r="G123" s="26" t="s">
        <v>413</v>
      </c>
      <c r="H123" s="32">
        <v>2026</v>
      </c>
      <c r="I123" s="32">
        <v>107</v>
      </c>
      <c r="J123" s="32">
        <v>417</v>
      </c>
      <c r="K123" s="32" t="s">
        <v>70</v>
      </c>
      <c r="L123" s="26" t="s">
        <v>409</v>
      </c>
      <c r="M123" s="32" t="s">
        <v>34</v>
      </c>
      <c r="N123" s="32" t="s">
        <v>34</v>
      </c>
      <c r="O123" s="23" t="s">
        <v>36</v>
      </c>
      <c r="P123" s="23" t="s">
        <v>530</v>
      </c>
      <c r="Q123" s="32" t="s">
        <v>396</v>
      </c>
      <c r="R123" s="32" t="s">
        <v>397</v>
      </c>
      <c r="S123" s="19">
        <v>58</v>
      </c>
      <c r="T123" s="19">
        <v>58</v>
      </c>
      <c r="U123" s="32">
        <v>0</v>
      </c>
      <c r="V123" s="65" t="s">
        <v>533</v>
      </c>
      <c r="W123" s="22"/>
    </row>
    <row r="124" s="1" customFormat="1" ht="109" customHeight="1" spans="1:23">
      <c r="A124" s="19">
        <v>114</v>
      </c>
      <c r="B124" s="23" t="s">
        <v>534</v>
      </c>
      <c r="C124" s="23" t="s">
        <v>30</v>
      </c>
      <c r="D124" s="48" t="s">
        <v>439</v>
      </c>
      <c r="E124" s="19">
        <v>57</v>
      </c>
      <c r="F124" s="32" t="s">
        <v>393</v>
      </c>
      <c r="G124" s="26" t="s">
        <v>416</v>
      </c>
      <c r="H124" s="32">
        <v>2026</v>
      </c>
      <c r="I124" s="32">
        <v>423</v>
      </c>
      <c r="J124" s="32">
        <v>1842</v>
      </c>
      <c r="K124" s="32" t="s">
        <v>34</v>
      </c>
      <c r="L124" s="26" t="s">
        <v>409</v>
      </c>
      <c r="M124" s="32" t="s">
        <v>34</v>
      </c>
      <c r="N124" s="32" t="s">
        <v>34</v>
      </c>
      <c r="O124" s="23" t="s">
        <v>36</v>
      </c>
      <c r="P124" s="23" t="s">
        <v>530</v>
      </c>
      <c r="Q124" s="32" t="s">
        <v>396</v>
      </c>
      <c r="R124" s="32" t="s">
        <v>397</v>
      </c>
      <c r="S124" s="19">
        <v>57</v>
      </c>
      <c r="T124" s="19">
        <v>57</v>
      </c>
      <c r="U124" s="32">
        <v>0</v>
      </c>
      <c r="V124" s="65" t="s">
        <v>535</v>
      </c>
      <c r="W124" s="22"/>
    </row>
    <row r="125" s="1" customFormat="1" ht="48" spans="1:23">
      <c r="A125" s="19">
        <v>115</v>
      </c>
      <c r="B125" s="23" t="s">
        <v>536</v>
      </c>
      <c r="C125" s="23" t="s">
        <v>30</v>
      </c>
      <c r="D125" s="48" t="s">
        <v>439</v>
      </c>
      <c r="E125" s="32">
        <v>58</v>
      </c>
      <c r="F125" s="32" t="s">
        <v>419</v>
      </c>
      <c r="G125" s="26" t="s">
        <v>420</v>
      </c>
      <c r="H125" s="32">
        <v>2026</v>
      </c>
      <c r="I125" s="32">
        <v>409</v>
      </c>
      <c r="J125" s="32">
        <v>725</v>
      </c>
      <c r="K125" s="32" t="s">
        <v>34</v>
      </c>
      <c r="L125" s="26" t="s">
        <v>409</v>
      </c>
      <c r="M125" s="32" t="s">
        <v>34</v>
      </c>
      <c r="N125" s="32" t="s">
        <v>34</v>
      </c>
      <c r="O125" s="23" t="s">
        <v>36</v>
      </c>
      <c r="P125" s="23" t="s">
        <v>530</v>
      </c>
      <c r="Q125" s="32" t="s">
        <v>396</v>
      </c>
      <c r="R125" s="32" t="s">
        <v>397</v>
      </c>
      <c r="S125" s="23">
        <v>58</v>
      </c>
      <c r="T125" s="23">
        <v>58</v>
      </c>
      <c r="U125" s="32">
        <v>0</v>
      </c>
      <c r="V125" s="65" t="s">
        <v>537</v>
      </c>
      <c r="W125" s="22"/>
    </row>
    <row r="126" s="1" customFormat="1" ht="48" spans="1:23">
      <c r="A126" s="19">
        <v>116</v>
      </c>
      <c r="B126" s="23" t="s">
        <v>538</v>
      </c>
      <c r="C126" s="61" t="s">
        <v>30</v>
      </c>
      <c r="D126" s="48" t="s">
        <v>439</v>
      </c>
      <c r="E126" s="32">
        <v>54</v>
      </c>
      <c r="F126" s="23" t="s">
        <v>237</v>
      </c>
      <c r="G126" s="26" t="s">
        <v>539</v>
      </c>
      <c r="H126" s="23">
        <v>2026</v>
      </c>
      <c r="I126" s="23">
        <v>94</v>
      </c>
      <c r="J126" s="23">
        <v>311</v>
      </c>
      <c r="K126" s="32" t="s">
        <v>70</v>
      </c>
      <c r="L126" s="34" t="s">
        <v>540</v>
      </c>
      <c r="M126" s="32" t="s">
        <v>34</v>
      </c>
      <c r="N126" s="32" t="s">
        <v>34</v>
      </c>
      <c r="O126" s="32" t="s">
        <v>36</v>
      </c>
      <c r="P126" s="32" t="s">
        <v>240</v>
      </c>
      <c r="Q126" s="32" t="s">
        <v>241</v>
      </c>
      <c r="R126" s="114" t="s">
        <v>242</v>
      </c>
      <c r="S126" s="23">
        <v>54</v>
      </c>
      <c r="T126" s="23">
        <v>54</v>
      </c>
      <c r="U126" s="23">
        <v>0</v>
      </c>
      <c r="V126" s="26" t="s">
        <v>541</v>
      </c>
      <c r="W126" s="47"/>
    </row>
    <row r="127" s="1" customFormat="1" ht="48" spans="1:23">
      <c r="A127" s="19">
        <v>117</v>
      </c>
      <c r="B127" s="34" t="s">
        <v>542</v>
      </c>
      <c r="C127" s="32" t="s">
        <v>30</v>
      </c>
      <c r="D127" s="48" t="s">
        <v>439</v>
      </c>
      <c r="E127" s="32">
        <v>67</v>
      </c>
      <c r="F127" s="32" t="s">
        <v>299</v>
      </c>
      <c r="G127" s="34" t="s">
        <v>543</v>
      </c>
      <c r="H127" s="32">
        <v>2026</v>
      </c>
      <c r="I127" s="32">
        <v>1000</v>
      </c>
      <c r="J127" s="32">
        <v>1000</v>
      </c>
      <c r="K127" s="32" t="s">
        <v>34</v>
      </c>
      <c r="L127" s="34" t="s">
        <v>544</v>
      </c>
      <c r="M127" s="32" t="s">
        <v>34</v>
      </c>
      <c r="N127" s="32" t="s">
        <v>34</v>
      </c>
      <c r="O127" s="19" t="s">
        <v>36</v>
      </c>
      <c r="P127" s="32" t="s">
        <v>291</v>
      </c>
      <c r="Q127" s="32" t="s">
        <v>545</v>
      </c>
      <c r="R127" s="32" t="s">
        <v>293</v>
      </c>
      <c r="S127" s="32">
        <v>67</v>
      </c>
      <c r="T127" s="32">
        <v>67</v>
      </c>
      <c r="U127" s="32">
        <v>0</v>
      </c>
      <c r="V127" s="34" t="s">
        <v>546</v>
      </c>
      <c r="W127" s="22"/>
    </row>
    <row r="128" s="1" customFormat="1" ht="48" spans="1:23">
      <c r="A128" s="19">
        <v>118</v>
      </c>
      <c r="B128" s="34" t="s">
        <v>547</v>
      </c>
      <c r="C128" s="32" t="s">
        <v>30</v>
      </c>
      <c r="D128" s="48" t="s">
        <v>439</v>
      </c>
      <c r="E128" s="32">
        <v>66</v>
      </c>
      <c r="F128" s="32" t="s">
        <v>548</v>
      </c>
      <c r="G128" s="34" t="s">
        <v>549</v>
      </c>
      <c r="H128" s="32">
        <v>2026</v>
      </c>
      <c r="I128" s="32">
        <v>650</v>
      </c>
      <c r="J128" s="32">
        <v>900</v>
      </c>
      <c r="K128" s="32" t="s">
        <v>34</v>
      </c>
      <c r="L128" s="34" t="s">
        <v>550</v>
      </c>
      <c r="M128" s="32" t="s">
        <v>34</v>
      </c>
      <c r="N128" s="32" t="s">
        <v>34</v>
      </c>
      <c r="O128" s="19" t="s">
        <v>36</v>
      </c>
      <c r="P128" s="32" t="s">
        <v>291</v>
      </c>
      <c r="Q128" s="32" t="s">
        <v>545</v>
      </c>
      <c r="R128" s="32" t="s">
        <v>293</v>
      </c>
      <c r="S128" s="32">
        <v>66</v>
      </c>
      <c r="T128" s="32">
        <v>66</v>
      </c>
      <c r="U128" s="32">
        <v>0</v>
      </c>
      <c r="V128" s="34" t="s">
        <v>551</v>
      </c>
      <c r="W128" s="22"/>
    </row>
    <row r="129" s="1" customFormat="1" ht="60" spans="1:23">
      <c r="A129" s="19">
        <v>119</v>
      </c>
      <c r="B129" s="32" t="s">
        <v>552</v>
      </c>
      <c r="C129" s="32" t="s">
        <v>30</v>
      </c>
      <c r="D129" s="48" t="s">
        <v>439</v>
      </c>
      <c r="E129" s="32">
        <v>13.5</v>
      </c>
      <c r="F129" s="32" t="s">
        <v>553</v>
      </c>
      <c r="G129" s="34" t="s">
        <v>554</v>
      </c>
      <c r="H129" s="32">
        <v>2026</v>
      </c>
      <c r="I129" s="32">
        <v>259</v>
      </c>
      <c r="J129" s="32">
        <v>400</v>
      </c>
      <c r="K129" s="32" t="s">
        <v>70</v>
      </c>
      <c r="L129" s="34" t="s">
        <v>555</v>
      </c>
      <c r="M129" s="19" t="s">
        <v>34</v>
      </c>
      <c r="N129" s="19" t="s">
        <v>34</v>
      </c>
      <c r="O129" s="32" t="s">
        <v>36</v>
      </c>
      <c r="P129" s="19" t="s">
        <v>92</v>
      </c>
      <c r="Q129" s="19" t="s">
        <v>377</v>
      </c>
      <c r="R129" s="32" t="s">
        <v>94</v>
      </c>
      <c r="S129" s="32">
        <v>13.5</v>
      </c>
      <c r="T129" s="32">
        <v>13.5</v>
      </c>
      <c r="U129" s="35">
        <v>0</v>
      </c>
      <c r="V129" s="34" t="s">
        <v>555</v>
      </c>
      <c r="W129" s="22"/>
    </row>
    <row r="130" s="1" customFormat="1" ht="52" customHeight="1" spans="1:23">
      <c r="A130" s="19">
        <v>120</v>
      </c>
      <c r="B130" s="32" t="s">
        <v>556</v>
      </c>
      <c r="C130" s="19" t="s">
        <v>30</v>
      </c>
      <c r="D130" s="48" t="s">
        <v>439</v>
      </c>
      <c r="E130" s="32">
        <v>33.6</v>
      </c>
      <c r="F130" s="19" t="s">
        <v>89</v>
      </c>
      <c r="G130" s="34" t="s">
        <v>557</v>
      </c>
      <c r="H130" s="19">
        <v>2026</v>
      </c>
      <c r="I130" s="32">
        <v>800</v>
      </c>
      <c r="J130" s="32">
        <v>1000</v>
      </c>
      <c r="K130" s="19" t="s">
        <v>34</v>
      </c>
      <c r="L130" s="34" t="s">
        <v>558</v>
      </c>
      <c r="M130" s="19" t="s">
        <v>34</v>
      </c>
      <c r="N130" s="19" t="s">
        <v>34</v>
      </c>
      <c r="O130" s="32" t="s">
        <v>36</v>
      </c>
      <c r="P130" s="19" t="s">
        <v>92</v>
      </c>
      <c r="Q130" s="19" t="s">
        <v>377</v>
      </c>
      <c r="R130" s="32" t="s">
        <v>94</v>
      </c>
      <c r="S130" s="19">
        <v>33.6</v>
      </c>
      <c r="T130" s="19">
        <v>33.6</v>
      </c>
      <c r="U130" s="35">
        <v>0</v>
      </c>
      <c r="V130" s="34" t="s">
        <v>559</v>
      </c>
      <c r="W130" s="22"/>
    </row>
    <row r="131" s="1" customFormat="1" ht="52" customHeight="1" spans="1:23">
      <c r="A131" s="19">
        <v>121</v>
      </c>
      <c r="B131" s="32" t="s">
        <v>560</v>
      </c>
      <c r="C131" s="19" t="s">
        <v>30</v>
      </c>
      <c r="D131" s="48" t="s">
        <v>439</v>
      </c>
      <c r="E131" s="32">
        <v>50</v>
      </c>
      <c r="F131" s="19" t="s">
        <v>561</v>
      </c>
      <c r="G131" s="34" t="s">
        <v>562</v>
      </c>
      <c r="H131" s="32">
        <v>2026</v>
      </c>
      <c r="I131" s="32">
        <v>380</v>
      </c>
      <c r="J131" s="32">
        <v>380</v>
      </c>
      <c r="K131" s="32" t="s">
        <v>34</v>
      </c>
      <c r="L131" s="34" t="s">
        <v>563</v>
      </c>
      <c r="M131" s="19" t="s">
        <v>34</v>
      </c>
      <c r="N131" s="32" t="s">
        <v>34</v>
      </c>
      <c r="O131" s="32" t="s">
        <v>36</v>
      </c>
      <c r="P131" s="19" t="s">
        <v>92</v>
      </c>
      <c r="Q131" s="19" t="s">
        <v>377</v>
      </c>
      <c r="R131" s="32" t="s">
        <v>94</v>
      </c>
      <c r="S131" s="32">
        <v>50</v>
      </c>
      <c r="T131" s="32">
        <v>50</v>
      </c>
      <c r="U131" s="35">
        <v>0</v>
      </c>
      <c r="V131" s="34" t="s">
        <v>564</v>
      </c>
      <c r="W131" s="22"/>
    </row>
    <row r="132" s="1" customFormat="1" ht="52" customHeight="1" spans="1:23">
      <c r="A132" s="19">
        <v>122</v>
      </c>
      <c r="B132" s="32" t="s">
        <v>565</v>
      </c>
      <c r="C132" s="32" t="s">
        <v>30</v>
      </c>
      <c r="D132" s="48" t="s">
        <v>439</v>
      </c>
      <c r="E132" s="32">
        <v>40</v>
      </c>
      <c r="F132" s="32" t="s">
        <v>374</v>
      </c>
      <c r="G132" s="34" t="s">
        <v>566</v>
      </c>
      <c r="H132" s="32">
        <v>2026</v>
      </c>
      <c r="I132" s="32" t="s">
        <v>567</v>
      </c>
      <c r="J132" s="32" t="s">
        <v>568</v>
      </c>
      <c r="K132" s="32" t="s">
        <v>34</v>
      </c>
      <c r="L132" s="34" t="s">
        <v>569</v>
      </c>
      <c r="M132" s="32" t="s">
        <v>34</v>
      </c>
      <c r="N132" s="32" t="s">
        <v>34</v>
      </c>
      <c r="O132" s="32" t="s">
        <v>36</v>
      </c>
      <c r="P132" s="19" t="s">
        <v>92</v>
      </c>
      <c r="Q132" s="19" t="s">
        <v>377</v>
      </c>
      <c r="R132" s="32" t="s">
        <v>94</v>
      </c>
      <c r="S132" s="32">
        <v>40</v>
      </c>
      <c r="T132" s="32">
        <v>40</v>
      </c>
      <c r="U132" s="35">
        <v>0</v>
      </c>
      <c r="V132" s="34" t="s">
        <v>570</v>
      </c>
      <c r="W132" s="22"/>
    </row>
    <row r="133" s="1" customFormat="1" ht="52" customHeight="1" spans="1:23">
      <c r="A133" s="19">
        <v>123</v>
      </c>
      <c r="B133" s="32" t="s">
        <v>571</v>
      </c>
      <c r="C133" s="19" t="s">
        <v>30</v>
      </c>
      <c r="D133" s="48" t="s">
        <v>439</v>
      </c>
      <c r="E133" s="32">
        <v>27</v>
      </c>
      <c r="F133" s="19" t="s">
        <v>561</v>
      </c>
      <c r="G133" s="34" t="s">
        <v>572</v>
      </c>
      <c r="H133" s="32">
        <v>2026</v>
      </c>
      <c r="I133" s="32">
        <v>587</v>
      </c>
      <c r="J133" s="32">
        <v>587</v>
      </c>
      <c r="K133" s="32" t="s">
        <v>34</v>
      </c>
      <c r="L133" s="34" t="s">
        <v>573</v>
      </c>
      <c r="M133" s="19" t="s">
        <v>34</v>
      </c>
      <c r="N133" s="32" t="s">
        <v>34</v>
      </c>
      <c r="O133" s="32" t="s">
        <v>36</v>
      </c>
      <c r="P133" s="19" t="s">
        <v>92</v>
      </c>
      <c r="Q133" s="19" t="s">
        <v>377</v>
      </c>
      <c r="R133" s="32" t="s">
        <v>94</v>
      </c>
      <c r="S133" s="32">
        <v>27</v>
      </c>
      <c r="T133" s="32">
        <v>27</v>
      </c>
      <c r="U133" s="35">
        <v>0</v>
      </c>
      <c r="V133" s="34" t="s">
        <v>574</v>
      </c>
      <c r="W133" s="22"/>
    </row>
    <row r="134" s="1" customFormat="1" ht="52" customHeight="1" spans="1:23">
      <c r="A134" s="19">
        <v>124</v>
      </c>
      <c r="B134" s="32" t="s">
        <v>575</v>
      </c>
      <c r="C134" s="19" t="s">
        <v>30</v>
      </c>
      <c r="D134" s="48" t="s">
        <v>439</v>
      </c>
      <c r="E134" s="32">
        <v>60</v>
      </c>
      <c r="F134" s="19" t="s">
        <v>89</v>
      </c>
      <c r="G134" s="34" t="s">
        <v>576</v>
      </c>
      <c r="H134" s="19">
        <v>2026</v>
      </c>
      <c r="I134" s="32">
        <v>1400</v>
      </c>
      <c r="J134" s="32">
        <v>2000</v>
      </c>
      <c r="K134" s="19" t="s">
        <v>34</v>
      </c>
      <c r="L134" s="34" t="s">
        <v>577</v>
      </c>
      <c r="M134" s="19" t="s">
        <v>34</v>
      </c>
      <c r="N134" s="19" t="s">
        <v>34</v>
      </c>
      <c r="O134" s="32" t="s">
        <v>36</v>
      </c>
      <c r="P134" s="19" t="s">
        <v>92</v>
      </c>
      <c r="Q134" s="19" t="s">
        <v>377</v>
      </c>
      <c r="R134" s="32" t="s">
        <v>94</v>
      </c>
      <c r="S134" s="19">
        <v>60</v>
      </c>
      <c r="T134" s="19">
        <v>60</v>
      </c>
      <c r="U134" s="35">
        <v>0</v>
      </c>
      <c r="V134" s="34" t="s">
        <v>578</v>
      </c>
      <c r="W134" s="22"/>
    </row>
    <row r="135" s="1" customFormat="1" ht="52" customHeight="1" spans="1:23">
      <c r="A135" s="19">
        <v>125</v>
      </c>
      <c r="B135" s="32" t="s">
        <v>579</v>
      </c>
      <c r="C135" s="32" t="s">
        <v>30</v>
      </c>
      <c r="D135" s="48" t="s">
        <v>439</v>
      </c>
      <c r="E135" s="32">
        <v>55</v>
      </c>
      <c r="F135" s="32" t="s">
        <v>580</v>
      </c>
      <c r="G135" s="34" t="s">
        <v>581</v>
      </c>
      <c r="H135" s="32">
        <v>2026</v>
      </c>
      <c r="I135" s="32">
        <v>1635</v>
      </c>
      <c r="J135" s="32">
        <v>1635</v>
      </c>
      <c r="K135" s="32" t="s">
        <v>34</v>
      </c>
      <c r="L135" s="34" t="s">
        <v>582</v>
      </c>
      <c r="M135" s="32" t="s">
        <v>34</v>
      </c>
      <c r="N135" s="32" t="s">
        <v>34</v>
      </c>
      <c r="O135" s="32" t="s">
        <v>36</v>
      </c>
      <c r="P135" s="32" t="s">
        <v>583</v>
      </c>
      <c r="Q135" s="32" t="s">
        <v>584</v>
      </c>
      <c r="R135" s="32" t="s">
        <v>585</v>
      </c>
      <c r="S135" s="32">
        <v>70</v>
      </c>
      <c r="T135" s="32">
        <v>70</v>
      </c>
      <c r="U135" s="32">
        <v>0</v>
      </c>
      <c r="V135" s="34" t="s">
        <v>586</v>
      </c>
      <c r="W135" s="22"/>
    </row>
    <row r="136" s="1" customFormat="1" ht="72" spans="1:23">
      <c r="A136" s="19">
        <v>126</v>
      </c>
      <c r="B136" s="32" t="s">
        <v>587</v>
      </c>
      <c r="C136" s="32" t="s">
        <v>30</v>
      </c>
      <c r="D136" s="48" t="s">
        <v>439</v>
      </c>
      <c r="E136" s="32">
        <v>43.5</v>
      </c>
      <c r="F136" s="32" t="s">
        <v>588</v>
      </c>
      <c r="G136" s="34" t="s">
        <v>589</v>
      </c>
      <c r="H136" s="32">
        <v>2026</v>
      </c>
      <c r="I136" s="32">
        <v>325</v>
      </c>
      <c r="J136" s="32">
        <v>500</v>
      </c>
      <c r="K136" s="32" t="s">
        <v>34</v>
      </c>
      <c r="L136" s="34" t="s">
        <v>442</v>
      </c>
      <c r="M136" s="32" t="s">
        <v>34</v>
      </c>
      <c r="N136" s="32" t="s">
        <v>34</v>
      </c>
      <c r="O136" s="32" t="s">
        <v>36</v>
      </c>
      <c r="P136" s="32" t="s">
        <v>583</v>
      </c>
      <c r="Q136" s="32" t="s">
        <v>584</v>
      </c>
      <c r="R136" s="32" t="s">
        <v>585</v>
      </c>
      <c r="S136" s="32">
        <v>43.5</v>
      </c>
      <c r="T136" s="32">
        <v>43.5</v>
      </c>
      <c r="U136" s="32">
        <v>0</v>
      </c>
      <c r="V136" s="34" t="s">
        <v>442</v>
      </c>
      <c r="W136" s="22"/>
    </row>
    <row r="137" s="1" customFormat="1" ht="60" spans="1:23">
      <c r="A137" s="19">
        <v>127</v>
      </c>
      <c r="B137" s="32" t="s">
        <v>590</v>
      </c>
      <c r="C137" s="32" t="s">
        <v>30</v>
      </c>
      <c r="D137" s="48" t="s">
        <v>439</v>
      </c>
      <c r="E137" s="32">
        <v>50</v>
      </c>
      <c r="F137" s="32" t="s">
        <v>591</v>
      </c>
      <c r="G137" s="34" t="s">
        <v>592</v>
      </c>
      <c r="H137" s="32">
        <v>2026</v>
      </c>
      <c r="I137" s="32">
        <v>416</v>
      </c>
      <c r="J137" s="32">
        <v>968</v>
      </c>
      <c r="K137" s="32" t="s">
        <v>34</v>
      </c>
      <c r="L137" s="34" t="s">
        <v>593</v>
      </c>
      <c r="M137" s="32" t="s">
        <v>34</v>
      </c>
      <c r="N137" s="32" t="s">
        <v>34</v>
      </c>
      <c r="O137" s="32" t="s">
        <v>36</v>
      </c>
      <c r="P137" s="32" t="s">
        <v>583</v>
      </c>
      <c r="Q137" s="32" t="s">
        <v>584</v>
      </c>
      <c r="R137" s="32" t="s">
        <v>585</v>
      </c>
      <c r="S137" s="32">
        <v>50</v>
      </c>
      <c r="T137" s="32">
        <v>50</v>
      </c>
      <c r="U137" s="32">
        <v>0</v>
      </c>
      <c r="V137" s="34" t="s">
        <v>593</v>
      </c>
      <c r="W137" s="22"/>
    </row>
    <row r="138" s="1" customFormat="1" ht="45" customHeight="1" spans="1:23">
      <c r="A138" s="19">
        <v>128</v>
      </c>
      <c r="B138" s="32" t="s">
        <v>594</v>
      </c>
      <c r="C138" s="32" t="s">
        <v>30</v>
      </c>
      <c r="D138" s="48" t="s">
        <v>439</v>
      </c>
      <c r="E138" s="32">
        <v>42</v>
      </c>
      <c r="F138" s="32" t="s">
        <v>595</v>
      </c>
      <c r="G138" s="34" t="s">
        <v>596</v>
      </c>
      <c r="H138" s="32">
        <v>2026</v>
      </c>
      <c r="I138" s="32">
        <v>960</v>
      </c>
      <c r="J138" s="32">
        <v>960</v>
      </c>
      <c r="K138" s="32" t="s">
        <v>34</v>
      </c>
      <c r="L138" s="34" t="s">
        <v>597</v>
      </c>
      <c r="M138" s="32" t="s">
        <v>34</v>
      </c>
      <c r="N138" s="32" t="s">
        <v>34</v>
      </c>
      <c r="O138" s="32" t="s">
        <v>36</v>
      </c>
      <c r="P138" s="32" t="s">
        <v>583</v>
      </c>
      <c r="Q138" s="32" t="s">
        <v>584</v>
      </c>
      <c r="R138" s="32" t="s">
        <v>585</v>
      </c>
      <c r="S138" s="32">
        <v>42</v>
      </c>
      <c r="T138" s="32">
        <v>42</v>
      </c>
      <c r="U138" s="32">
        <v>0</v>
      </c>
      <c r="V138" s="34" t="s">
        <v>598</v>
      </c>
      <c r="W138" s="22"/>
    </row>
    <row r="139" s="1" customFormat="1" ht="47" customHeight="1" spans="1:23">
      <c r="A139" s="19">
        <v>129</v>
      </c>
      <c r="B139" s="32" t="s">
        <v>599</v>
      </c>
      <c r="C139" s="32" t="s">
        <v>30</v>
      </c>
      <c r="D139" s="48" t="s">
        <v>439</v>
      </c>
      <c r="E139" s="32">
        <v>50</v>
      </c>
      <c r="F139" s="32" t="s">
        <v>600</v>
      </c>
      <c r="G139" s="34" t="s">
        <v>601</v>
      </c>
      <c r="H139" s="32">
        <v>2026</v>
      </c>
      <c r="I139" s="32">
        <v>860</v>
      </c>
      <c r="J139" s="32">
        <v>860</v>
      </c>
      <c r="K139" s="32" t="s">
        <v>34</v>
      </c>
      <c r="L139" s="34" t="s">
        <v>602</v>
      </c>
      <c r="M139" s="32" t="s">
        <v>34</v>
      </c>
      <c r="N139" s="32" t="s">
        <v>34</v>
      </c>
      <c r="O139" s="32" t="s">
        <v>36</v>
      </c>
      <c r="P139" s="32" t="s">
        <v>583</v>
      </c>
      <c r="Q139" s="32" t="s">
        <v>584</v>
      </c>
      <c r="R139" s="32" t="s">
        <v>585</v>
      </c>
      <c r="S139" s="32">
        <v>50</v>
      </c>
      <c r="T139" s="32">
        <v>50</v>
      </c>
      <c r="U139" s="32">
        <v>0</v>
      </c>
      <c r="V139" s="34" t="s">
        <v>603</v>
      </c>
      <c r="W139" s="22"/>
    </row>
    <row r="140" s="1" customFormat="1" ht="58" customHeight="1" spans="1:23">
      <c r="A140" s="19">
        <v>130</v>
      </c>
      <c r="B140" s="32" t="s">
        <v>604</v>
      </c>
      <c r="C140" s="32" t="s">
        <v>30</v>
      </c>
      <c r="D140" s="23" t="s">
        <v>439</v>
      </c>
      <c r="E140" s="32">
        <v>43</v>
      </c>
      <c r="F140" s="32" t="s">
        <v>605</v>
      </c>
      <c r="G140" s="34" t="s">
        <v>606</v>
      </c>
      <c r="H140" s="32">
        <v>2026</v>
      </c>
      <c r="I140" s="32">
        <v>1025</v>
      </c>
      <c r="J140" s="32">
        <v>1500</v>
      </c>
      <c r="K140" s="32" t="s">
        <v>34</v>
      </c>
      <c r="L140" s="34" t="s">
        <v>607</v>
      </c>
      <c r="M140" s="32" t="s">
        <v>34</v>
      </c>
      <c r="N140" s="32" t="s">
        <v>34</v>
      </c>
      <c r="O140" s="32" t="s">
        <v>36</v>
      </c>
      <c r="P140" s="32" t="s">
        <v>583</v>
      </c>
      <c r="Q140" s="32" t="s">
        <v>584</v>
      </c>
      <c r="R140" s="32" t="s">
        <v>585</v>
      </c>
      <c r="S140" s="32" t="s">
        <v>608</v>
      </c>
      <c r="T140" s="32" t="s">
        <v>608</v>
      </c>
      <c r="U140" s="32">
        <v>0</v>
      </c>
      <c r="V140" s="34" t="s">
        <v>607</v>
      </c>
      <c r="W140" s="22"/>
    </row>
    <row r="141" s="1" customFormat="1" ht="177" customHeight="1" spans="1:23">
      <c r="A141" s="19">
        <v>131</v>
      </c>
      <c r="B141" s="32" t="s">
        <v>609</v>
      </c>
      <c r="C141" s="32" t="s">
        <v>30</v>
      </c>
      <c r="D141" s="48" t="s">
        <v>439</v>
      </c>
      <c r="E141" s="32">
        <v>59.5</v>
      </c>
      <c r="F141" s="32" t="s">
        <v>610</v>
      </c>
      <c r="G141" s="34" t="s">
        <v>611</v>
      </c>
      <c r="H141" s="32">
        <v>2026</v>
      </c>
      <c r="I141" s="32">
        <v>1300</v>
      </c>
      <c r="J141" s="32">
        <v>500</v>
      </c>
      <c r="K141" s="32" t="s">
        <v>34</v>
      </c>
      <c r="L141" s="34" t="s">
        <v>442</v>
      </c>
      <c r="M141" s="32" t="s">
        <v>34</v>
      </c>
      <c r="N141" s="32" t="s">
        <v>34</v>
      </c>
      <c r="O141" s="32" t="s">
        <v>36</v>
      </c>
      <c r="P141" s="32" t="s">
        <v>583</v>
      </c>
      <c r="Q141" s="32" t="s">
        <v>584</v>
      </c>
      <c r="R141" s="32" t="s">
        <v>585</v>
      </c>
      <c r="S141" s="32">
        <v>59.5</v>
      </c>
      <c r="T141" s="32">
        <v>59.5</v>
      </c>
      <c r="U141" s="32">
        <v>0</v>
      </c>
      <c r="V141" s="34" t="s">
        <v>442</v>
      </c>
      <c r="W141" s="22"/>
    </row>
    <row r="142" s="1" customFormat="1" ht="46" customHeight="1" spans="1:23">
      <c r="A142" s="19">
        <v>132</v>
      </c>
      <c r="B142" s="32" t="s">
        <v>612</v>
      </c>
      <c r="C142" s="32" t="s">
        <v>30</v>
      </c>
      <c r="D142" s="48" t="s">
        <v>439</v>
      </c>
      <c r="E142" s="32">
        <v>170</v>
      </c>
      <c r="F142" s="32" t="s">
        <v>613</v>
      </c>
      <c r="G142" s="34" t="s">
        <v>614</v>
      </c>
      <c r="H142" s="32">
        <v>2026</v>
      </c>
      <c r="I142" s="32">
        <v>1200</v>
      </c>
      <c r="J142" s="32">
        <v>1200</v>
      </c>
      <c r="K142" s="32" t="s">
        <v>34</v>
      </c>
      <c r="L142" s="34" t="s">
        <v>442</v>
      </c>
      <c r="M142" s="32" t="s">
        <v>34</v>
      </c>
      <c r="N142" s="32" t="s">
        <v>34</v>
      </c>
      <c r="O142" s="32" t="s">
        <v>36</v>
      </c>
      <c r="P142" s="32" t="s">
        <v>583</v>
      </c>
      <c r="Q142" s="32" t="s">
        <v>584</v>
      </c>
      <c r="R142" s="32" t="s">
        <v>585</v>
      </c>
      <c r="S142" s="32">
        <v>170</v>
      </c>
      <c r="T142" s="32">
        <v>170</v>
      </c>
      <c r="U142" s="32">
        <v>0</v>
      </c>
      <c r="V142" s="34" t="s">
        <v>442</v>
      </c>
      <c r="W142" s="22"/>
    </row>
    <row r="143" s="1" customFormat="1" ht="46" customHeight="1" spans="1:23">
      <c r="A143" s="19">
        <v>133</v>
      </c>
      <c r="B143" s="32" t="s">
        <v>615</v>
      </c>
      <c r="C143" s="32" t="s">
        <v>30</v>
      </c>
      <c r="D143" s="48" t="s">
        <v>439</v>
      </c>
      <c r="E143" s="32">
        <v>99</v>
      </c>
      <c r="F143" s="32" t="s">
        <v>445</v>
      </c>
      <c r="G143" s="34" t="s">
        <v>616</v>
      </c>
      <c r="H143" s="32">
        <v>2026</v>
      </c>
      <c r="I143" s="32">
        <v>1405</v>
      </c>
      <c r="J143" s="32">
        <v>1405</v>
      </c>
      <c r="K143" s="32" t="s">
        <v>70</v>
      </c>
      <c r="L143" s="34" t="s">
        <v>442</v>
      </c>
      <c r="M143" s="32" t="s">
        <v>34</v>
      </c>
      <c r="N143" s="32" t="s">
        <v>34</v>
      </c>
      <c r="O143" s="32" t="s">
        <v>36</v>
      </c>
      <c r="P143" s="32" t="s">
        <v>583</v>
      </c>
      <c r="Q143" s="32" t="s">
        <v>584</v>
      </c>
      <c r="R143" s="32" t="s">
        <v>585</v>
      </c>
      <c r="S143" s="32">
        <v>99</v>
      </c>
      <c r="T143" s="32">
        <v>99</v>
      </c>
      <c r="U143" s="32">
        <v>0</v>
      </c>
      <c r="V143" s="34" t="s">
        <v>442</v>
      </c>
      <c r="W143" s="22"/>
    </row>
    <row r="144" s="1" customFormat="1" ht="46" customHeight="1" spans="1:23">
      <c r="A144" s="19">
        <v>134</v>
      </c>
      <c r="B144" s="32" t="s">
        <v>617</v>
      </c>
      <c r="C144" s="32" t="s">
        <v>30</v>
      </c>
      <c r="D144" s="48" t="s">
        <v>439</v>
      </c>
      <c r="E144" s="32">
        <v>40</v>
      </c>
      <c r="F144" s="32" t="s">
        <v>618</v>
      </c>
      <c r="G144" s="34" t="s">
        <v>619</v>
      </c>
      <c r="H144" s="32">
        <v>2026</v>
      </c>
      <c r="I144" s="32">
        <v>690</v>
      </c>
      <c r="J144" s="32">
        <v>690</v>
      </c>
      <c r="K144" s="32" t="s">
        <v>34</v>
      </c>
      <c r="L144" s="34" t="s">
        <v>442</v>
      </c>
      <c r="M144" s="32" t="s">
        <v>34</v>
      </c>
      <c r="N144" s="32" t="s">
        <v>34</v>
      </c>
      <c r="O144" s="32" t="s">
        <v>36</v>
      </c>
      <c r="P144" s="32" t="s">
        <v>583</v>
      </c>
      <c r="Q144" s="32" t="s">
        <v>584</v>
      </c>
      <c r="R144" s="32" t="s">
        <v>585</v>
      </c>
      <c r="S144" s="32">
        <v>40</v>
      </c>
      <c r="T144" s="32">
        <v>40</v>
      </c>
      <c r="U144" s="32">
        <v>0</v>
      </c>
      <c r="V144" s="34" t="s">
        <v>442</v>
      </c>
      <c r="W144" s="22"/>
    </row>
    <row r="145" s="1" customFormat="1" ht="52" customHeight="1" spans="1:23">
      <c r="A145" s="19">
        <v>135</v>
      </c>
      <c r="B145" s="32" t="s">
        <v>620</v>
      </c>
      <c r="C145" s="32" t="s">
        <v>30</v>
      </c>
      <c r="D145" s="48" t="s">
        <v>439</v>
      </c>
      <c r="E145" s="32">
        <v>50</v>
      </c>
      <c r="F145" s="32" t="s">
        <v>440</v>
      </c>
      <c r="G145" s="34" t="s">
        <v>621</v>
      </c>
      <c r="H145" s="32">
        <v>2026</v>
      </c>
      <c r="I145" s="32">
        <v>4250</v>
      </c>
      <c r="J145" s="32">
        <v>4250</v>
      </c>
      <c r="K145" s="32" t="s">
        <v>34</v>
      </c>
      <c r="L145" s="34" t="s">
        <v>622</v>
      </c>
      <c r="M145" s="32" t="s">
        <v>34</v>
      </c>
      <c r="N145" s="32" t="s">
        <v>34</v>
      </c>
      <c r="O145" s="32" t="s">
        <v>36</v>
      </c>
      <c r="P145" s="32" t="s">
        <v>583</v>
      </c>
      <c r="Q145" s="32" t="s">
        <v>584</v>
      </c>
      <c r="R145" s="32" t="s">
        <v>585</v>
      </c>
      <c r="S145" s="32">
        <v>50</v>
      </c>
      <c r="T145" s="32">
        <v>50</v>
      </c>
      <c r="U145" s="32">
        <v>0</v>
      </c>
      <c r="V145" s="34" t="s">
        <v>623</v>
      </c>
      <c r="W145" s="22"/>
    </row>
    <row r="146" s="1" customFormat="1" ht="63" customHeight="1" spans="1:23">
      <c r="A146" s="19">
        <v>136</v>
      </c>
      <c r="B146" s="32" t="s">
        <v>624</v>
      </c>
      <c r="C146" s="32" t="s">
        <v>30</v>
      </c>
      <c r="D146" s="48" t="s">
        <v>439</v>
      </c>
      <c r="E146" s="32">
        <v>59.77</v>
      </c>
      <c r="F146" s="32" t="s">
        <v>625</v>
      </c>
      <c r="G146" s="34" t="s">
        <v>626</v>
      </c>
      <c r="H146" s="32">
        <v>2026</v>
      </c>
      <c r="I146" s="32">
        <v>1200</v>
      </c>
      <c r="J146" s="32">
        <v>1200</v>
      </c>
      <c r="K146" s="32" t="s">
        <v>34</v>
      </c>
      <c r="L146" s="34" t="s">
        <v>627</v>
      </c>
      <c r="M146" s="32" t="s">
        <v>34</v>
      </c>
      <c r="N146" s="32" t="s">
        <v>34</v>
      </c>
      <c r="O146" s="32" t="s">
        <v>36</v>
      </c>
      <c r="P146" s="32" t="s">
        <v>583</v>
      </c>
      <c r="Q146" s="32" t="s">
        <v>584</v>
      </c>
      <c r="R146" s="32" t="s">
        <v>585</v>
      </c>
      <c r="S146" s="32">
        <v>59.77</v>
      </c>
      <c r="T146" s="32">
        <v>59.77</v>
      </c>
      <c r="U146" s="32">
        <v>0</v>
      </c>
      <c r="V146" s="34" t="s">
        <v>627</v>
      </c>
      <c r="W146" s="22"/>
    </row>
    <row r="147" s="1" customFormat="1" ht="49" customHeight="1" spans="1:23">
      <c r="A147" s="19">
        <v>137</v>
      </c>
      <c r="B147" s="32" t="s">
        <v>628</v>
      </c>
      <c r="C147" s="32" t="s">
        <v>30</v>
      </c>
      <c r="D147" s="48" t="s">
        <v>439</v>
      </c>
      <c r="E147" s="32">
        <v>16</v>
      </c>
      <c r="F147" s="32" t="s">
        <v>595</v>
      </c>
      <c r="G147" s="34" t="s">
        <v>629</v>
      </c>
      <c r="H147" s="32">
        <v>2026</v>
      </c>
      <c r="I147" s="32">
        <v>730</v>
      </c>
      <c r="J147" s="32">
        <v>730</v>
      </c>
      <c r="K147" s="32" t="s">
        <v>34</v>
      </c>
      <c r="L147" s="34" t="s">
        <v>630</v>
      </c>
      <c r="M147" s="32" t="s">
        <v>34</v>
      </c>
      <c r="N147" s="32" t="s">
        <v>34</v>
      </c>
      <c r="O147" s="32" t="s">
        <v>36</v>
      </c>
      <c r="P147" s="32" t="s">
        <v>583</v>
      </c>
      <c r="Q147" s="32" t="s">
        <v>584</v>
      </c>
      <c r="R147" s="32" t="s">
        <v>585</v>
      </c>
      <c r="S147" s="32">
        <v>16</v>
      </c>
      <c r="T147" s="32">
        <v>16</v>
      </c>
      <c r="U147" s="32">
        <v>0</v>
      </c>
      <c r="V147" s="34" t="s">
        <v>631</v>
      </c>
      <c r="W147" s="22"/>
    </row>
    <row r="148" s="1" customFormat="1" ht="45" customHeight="1" spans="1:23">
      <c r="A148" s="19">
        <v>138</v>
      </c>
      <c r="B148" s="32" t="s">
        <v>632</v>
      </c>
      <c r="C148" s="32" t="s">
        <v>30</v>
      </c>
      <c r="D148" s="48" t="s">
        <v>439</v>
      </c>
      <c r="E148" s="32">
        <v>51</v>
      </c>
      <c r="F148" s="32" t="s">
        <v>633</v>
      </c>
      <c r="G148" s="34" t="s">
        <v>634</v>
      </c>
      <c r="H148" s="32">
        <v>2026</v>
      </c>
      <c r="I148" s="32">
        <v>550</v>
      </c>
      <c r="J148" s="32">
        <v>550</v>
      </c>
      <c r="K148" s="32" t="s">
        <v>34</v>
      </c>
      <c r="L148" s="34" t="s">
        <v>635</v>
      </c>
      <c r="M148" s="32" t="s">
        <v>34</v>
      </c>
      <c r="N148" s="32" t="s">
        <v>34</v>
      </c>
      <c r="O148" s="32" t="s">
        <v>36</v>
      </c>
      <c r="P148" s="32" t="s">
        <v>583</v>
      </c>
      <c r="Q148" s="32" t="s">
        <v>636</v>
      </c>
      <c r="R148" s="32" t="s">
        <v>637</v>
      </c>
      <c r="S148" s="32">
        <v>51</v>
      </c>
      <c r="T148" s="32">
        <v>51</v>
      </c>
      <c r="U148" s="32">
        <v>0</v>
      </c>
      <c r="V148" s="34" t="s">
        <v>635</v>
      </c>
      <c r="W148" s="22"/>
    </row>
    <row r="149" s="1" customFormat="1" ht="52" customHeight="1" spans="1:23">
      <c r="A149" s="19">
        <v>139</v>
      </c>
      <c r="B149" s="19" t="s">
        <v>638</v>
      </c>
      <c r="C149" s="32" t="s">
        <v>30</v>
      </c>
      <c r="D149" s="48" t="s">
        <v>439</v>
      </c>
      <c r="E149" s="19">
        <v>45</v>
      </c>
      <c r="F149" s="19" t="s">
        <v>154</v>
      </c>
      <c r="G149" s="27" t="s">
        <v>639</v>
      </c>
      <c r="H149" s="19">
        <v>2026</v>
      </c>
      <c r="I149" s="19">
        <v>251</v>
      </c>
      <c r="J149" s="19">
        <v>251</v>
      </c>
      <c r="K149" s="19" t="s">
        <v>34</v>
      </c>
      <c r="L149" s="27" t="s">
        <v>502</v>
      </c>
      <c r="M149" s="19" t="s">
        <v>34</v>
      </c>
      <c r="N149" s="19" t="s">
        <v>34</v>
      </c>
      <c r="O149" s="32" t="s">
        <v>36</v>
      </c>
      <c r="P149" s="19" t="s">
        <v>329</v>
      </c>
      <c r="Q149" s="19" t="s">
        <v>330</v>
      </c>
      <c r="R149" s="53" t="s">
        <v>331</v>
      </c>
      <c r="S149" s="19">
        <v>45</v>
      </c>
      <c r="T149" s="19">
        <v>45</v>
      </c>
      <c r="U149" s="32">
        <v>0</v>
      </c>
      <c r="V149" s="62" t="s">
        <v>640</v>
      </c>
      <c r="W149" s="22"/>
    </row>
    <row r="150" s="1" customFormat="1" ht="52" customHeight="1" spans="1:23">
      <c r="A150" s="19">
        <v>140</v>
      </c>
      <c r="B150" s="19" t="s">
        <v>641</v>
      </c>
      <c r="C150" s="32" t="s">
        <v>30</v>
      </c>
      <c r="D150" s="48" t="s">
        <v>439</v>
      </c>
      <c r="E150" s="19">
        <v>100</v>
      </c>
      <c r="F150" s="19" t="s">
        <v>334</v>
      </c>
      <c r="G150" s="27" t="s">
        <v>642</v>
      </c>
      <c r="H150" s="19">
        <v>2026</v>
      </c>
      <c r="I150" s="19">
        <v>210</v>
      </c>
      <c r="J150" s="19">
        <v>405</v>
      </c>
      <c r="K150" s="19" t="s">
        <v>34</v>
      </c>
      <c r="L150" s="27" t="s">
        <v>502</v>
      </c>
      <c r="M150" s="19" t="s">
        <v>34</v>
      </c>
      <c r="N150" s="19" t="s">
        <v>34</v>
      </c>
      <c r="O150" s="32" t="s">
        <v>36</v>
      </c>
      <c r="P150" s="19" t="s">
        <v>329</v>
      </c>
      <c r="Q150" s="19" t="s">
        <v>330</v>
      </c>
      <c r="R150" s="53" t="s">
        <v>331</v>
      </c>
      <c r="S150" s="19">
        <v>100</v>
      </c>
      <c r="T150" s="19">
        <v>100</v>
      </c>
      <c r="U150" s="32">
        <v>0</v>
      </c>
      <c r="V150" s="62" t="s">
        <v>643</v>
      </c>
      <c r="W150" s="22"/>
    </row>
    <row r="151" s="1" customFormat="1" ht="52" customHeight="1" spans="1:23">
      <c r="A151" s="19">
        <v>141</v>
      </c>
      <c r="B151" s="19" t="s">
        <v>644</v>
      </c>
      <c r="C151" s="32" t="s">
        <v>30</v>
      </c>
      <c r="D151" s="48" t="s">
        <v>439</v>
      </c>
      <c r="E151" s="19">
        <v>45</v>
      </c>
      <c r="F151" s="19" t="s">
        <v>645</v>
      </c>
      <c r="G151" s="27" t="s">
        <v>646</v>
      </c>
      <c r="H151" s="19">
        <v>2026</v>
      </c>
      <c r="I151" s="19">
        <v>190</v>
      </c>
      <c r="J151" s="19">
        <v>377</v>
      </c>
      <c r="K151" s="19" t="s">
        <v>70</v>
      </c>
      <c r="L151" s="27" t="s">
        <v>502</v>
      </c>
      <c r="M151" s="19" t="s">
        <v>34</v>
      </c>
      <c r="N151" s="19" t="s">
        <v>34</v>
      </c>
      <c r="O151" s="32" t="s">
        <v>36</v>
      </c>
      <c r="P151" s="19" t="s">
        <v>329</v>
      </c>
      <c r="Q151" s="19" t="s">
        <v>330</v>
      </c>
      <c r="R151" s="53" t="s">
        <v>331</v>
      </c>
      <c r="S151" s="19">
        <v>45</v>
      </c>
      <c r="T151" s="19">
        <v>45</v>
      </c>
      <c r="U151" s="32">
        <v>0</v>
      </c>
      <c r="V151" s="62" t="s">
        <v>640</v>
      </c>
      <c r="W151" s="22"/>
    </row>
    <row r="152" s="1" customFormat="1" ht="52" customHeight="1" spans="1:23">
      <c r="A152" s="19">
        <v>142</v>
      </c>
      <c r="B152" s="19" t="s">
        <v>647</v>
      </c>
      <c r="C152" s="32" t="s">
        <v>30</v>
      </c>
      <c r="D152" s="48" t="s">
        <v>439</v>
      </c>
      <c r="E152" s="19">
        <v>21</v>
      </c>
      <c r="F152" s="19" t="s">
        <v>648</v>
      </c>
      <c r="G152" s="27" t="s">
        <v>649</v>
      </c>
      <c r="H152" s="19">
        <v>2026</v>
      </c>
      <c r="I152" s="19">
        <v>30</v>
      </c>
      <c r="J152" s="19">
        <v>74</v>
      </c>
      <c r="K152" s="19" t="s">
        <v>34</v>
      </c>
      <c r="L152" s="27" t="s">
        <v>502</v>
      </c>
      <c r="M152" s="19" t="s">
        <v>34</v>
      </c>
      <c r="N152" s="19" t="s">
        <v>34</v>
      </c>
      <c r="O152" s="32" t="s">
        <v>36</v>
      </c>
      <c r="P152" s="19" t="s">
        <v>329</v>
      </c>
      <c r="Q152" s="19" t="s">
        <v>330</v>
      </c>
      <c r="R152" s="53" t="s">
        <v>331</v>
      </c>
      <c r="S152" s="19">
        <v>21</v>
      </c>
      <c r="T152" s="19">
        <v>21</v>
      </c>
      <c r="U152" s="32">
        <v>0</v>
      </c>
      <c r="V152" s="62" t="s">
        <v>650</v>
      </c>
      <c r="W152" s="22"/>
    </row>
    <row r="153" s="1" customFormat="1" ht="52" customHeight="1" spans="1:23">
      <c r="A153" s="19">
        <v>143</v>
      </c>
      <c r="B153" s="19" t="s">
        <v>651</v>
      </c>
      <c r="C153" s="32" t="s">
        <v>30</v>
      </c>
      <c r="D153" s="48" t="s">
        <v>439</v>
      </c>
      <c r="E153" s="19">
        <v>40</v>
      </c>
      <c r="F153" s="19" t="s">
        <v>344</v>
      </c>
      <c r="G153" s="27" t="s">
        <v>652</v>
      </c>
      <c r="H153" s="19">
        <v>2026</v>
      </c>
      <c r="I153" s="19">
        <v>230</v>
      </c>
      <c r="J153" s="19">
        <v>230</v>
      </c>
      <c r="K153" s="19" t="s">
        <v>70</v>
      </c>
      <c r="L153" s="27" t="s">
        <v>653</v>
      </c>
      <c r="M153" s="19" t="s">
        <v>34</v>
      </c>
      <c r="N153" s="19" t="s">
        <v>34</v>
      </c>
      <c r="O153" s="32" t="s">
        <v>36</v>
      </c>
      <c r="P153" s="19" t="s">
        <v>329</v>
      </c>
      <c r="Q153" s="19" t="s">
        <v>330</v>
      </c>
      <c r="R153" s="53" t="s">
        <v>331</v>
      </c>
      <c r="S153" s="19">
        <v>40</v>
      </c>
      <c r="T153" s="19">
        <v>40</v>
      </c>
      <c r="U153" s="32">
        <v>0</v>
      </c>
      <c r="V153" s="62" t="s">
        <v>654</v>
      </c>
      <c r="W153" s="22"/>
    </row>
    <row r="154" s="1" customFormat="1" ht="52" customHeight="1" spans="1:23">
      <c r="A154" s="19">
        <v>144</v>
      </c>
      <c r="B154" s="19" t="s">
        <v>655</v>
      </c>
      <c r="C154" s="32" t="s">
        <v>30</v>
      </c>
      <c r="D154" s="48" t="s">
        <v>439</v>
      </c>
      <c r="E154" s="19">
        <v>45</v>
      </c>
      <c r="F154" s="19" t="s">
        <v>344</v>
      </c>
      <c r="G154" s="27" t="s">
        <v>656</v>
      </c>
      <c r="H154" s="19">
        <v>2026</v>
      </c>
      <c r="I154" s="19">
        <v>312</v>
      </c>
      <c r="J154" s="19">
        <v>312</v>
      </c>
      <c r="K154" s="19" t="s">
        <v>70</v>
      </c>
      <c r="L154" s="27" t="s">
        <v>653</v>
      </c>
      <c r="M154" s="19" t="s">
        <v>34</v>
      </c>
      <c r="N154" s="19" t="s">
        <v>34</v>
      </c>
      <c r="O154" s="32" t="s">
        <v>36</v>
      </c>
      <c r="P154" s="19" t="s">
        <v>329</v>
      </c>
      <c r="Q154" s="19" t="s">
        <v>330</v>
      </c>
      <c r="R154" s="53" t="s">
        <v>331</v>
      </c>
      <c r="S154" s="19">
        <v>45</v>
      </c>
      <c r="T154" s="19">
        <v>45</v>
      </c>
      <c r="U154" s="32">
        <v>0</v>
      </c>
      <c r="V154" s="62" t="s">
        <v>657</v>
      </c>
      <c r="W154" s="22"/>
    </row>
    <row r="155" s="1" customFormat="1" ht="108" customHeight="1" spans="1:23">
      <c r="A155" s="19">
        <v>145</v>
      </c>
      <c r="B155" s="22" t="s">
        <v>658</v>
      </c>
      <c r="C155" s="22" t="s">
        <v>30</v>
      </c>
      <c r="D155" s="48" t="s">
        <v>439</v>
      </c>
      <c r="E155" s="19">
        <v>60</v>
      </c>
      <c r="F155" s="19" t="s">
        <v>659</v>
      </c>
      <c r="G155" s="27" t="s">
        <v>660</v>
      </c>
      <c r="H155" s="22">
        <v>2026</v>
      </c>
      <c r="I155" s="22">
        <v>1300</v>
      </c>
      <c r="J155" s="22">
        <v>1300</v>
      </c>
      <c r="K155" s="22" t="s">
        <v>34</v>
      </c>
      <c r="L155" s="62" t="s">
        <v>661</v>
      </c>
      <c r="M155" s="22" t="s">
        <v>34</v>
      </c>
      <c r="N155" s="22" t="s">
        <v>34</v>
      </c>
      <c r="O155" s="22" t="s">
        <v>36</v>
      </c>
      <c r="P155" s="22" t="s">
        <v>100</v>
      </c>
      <c r="Q155" s="22" t="s">
        <v>101</v>
      </c>
      <c r="R155" s="22" t="s">
        <v>102</v>
      </c>
      <c r="S155" s="22">
        <v>60</v>
      </c>
      <c r="T155" s="22">
        <v>60</v>
      </c>
      <c r="U155" s="35">
        <v>0</v>
      </c>
      <c r="V155" s="62" t="s">
        <v>662</v>
      </c>
      <c r="W155" s="22"/>
    </row>
    <row r="156" s="7" customFormat="1" ht="108" customHeight="1" spans="1:23">
      <c r="A156" s="19">
        <v>146</v>
      </c>
      <c r="B156" s="22" t="s">
        <v>663</v>
      </c>
      <c r="C156" s="22" t="s">
        <v>30</v>
      </c>
      <c r="D156" s="22" t="s">
        <v>664</v>
      </c>
      <c r="E156" s="22">
        <v>60</v>
      </c>
      <c r="F156" s="22" t="s">
        <v>665</v>
      </c>
      <c r="G156" s="62" t="s">
        <v>666</v>
      </c>
      <c r="H156" s="22">
        <v>2026</v>
      </c>
      <c r="I156" s="22">
        <v>280</v>
      </c>
      <c r="J156" s="22">
        <v>280</v>
      </c>
      <c r="K156" s="22" t="s">
        <v>34</v>
      </c>
      <c r="L156" s="62" t="s">
        <v>667</v>
      </c>
      <c r="M156" s="22" t="s">
        <v>34</v>
      </c>
      <c r="N156" s="22" t="s">
        <v>34</v>
      </c>
      <c r="O156" s="22" t="s">
        <v>36</v>
      </c>
      <c r="P156" s="22" t="s">
        <v>100</v>
      </c>
      <c r="Q156" s="22" t="s">
        <v>101</v>
      </c>
      <c r="R156" s="22" t="s">
        <v>102</v>
      </c>
      <c r="S156" s="22">
        <v>60</v>
      </c>
      <c r="T156" s="22">
        <v>60</v>
      </c>
      <c r="U156" s="22">
        <v>0</v>
      </c>
      <c r="V156" s="62" t="s">
        <v>668</v>
      </c>
      <c r="W156" s="22"/>
    </row>
    <row r="157" s="1" customFormat="1" ht="108" customHeight="1" spans="1:23">
      <c r="A157" s="19">
        <v>147</v>
      </c>
      <c r="B157" s="22" t="s">
        <v>669</v>
      </c>
      <c r="C157" s="22" t="s">
        <v>30</v>
      </c>
      <c r="D157" s="48" t="s">
        <v>439</v>
      </c>
      <c r="E157" s="19">
        <v>65</v>
      </c>
      <c r="F157" s="22" t="s">
        <v>670</v>
      </c>
      <c r="G157" s="62" t="s">
        <v>671</v>
      </c>
      <c r="H157" s="22">
        <v>2026</v>
      </c>
      <c r="I157" s="22">
        <v>767</v>
      </c>
      <c r="J157" s="22">
        <v>767</v>
      </c>
      <c r="K157" s="22" t="s">
        <v>34</v>
      </c>
      <c r="L157" s="62" t="s">
        <v>672</v>
      </c>
      <c r="M157" s="22" t="s">
        <v>34</v>
      </c>
      <c r="N157" s="22" t="s">
        <v>34</v>
      </c>
      <c r="O157" s="22" t="s">
        <v>36</v>
      </c>
      <c r="P157" s="22" t="s">
        <v>100</v>
      </c>
      <c r="Q157" s="22" t="s">
        <v>101</v>
      </c>
      <c r="R157" s="22" t="s">
        <v>102</v>
      </c>
      <c r="S157" s="22">
        <v>65</v>
      </c>
      <c r="T157" s="22">
        <v>65</v>
      </c>
      <c r="U157" s="35">
        <v>0</v>
      </c>
      <c r="V157" s="62" t="s">
        <v>673</v>
      </c>
      <c r="W157" s="22"/>
    </row>
    <row r="158" s="1" customFormat="1" ht="108" customHeight="1" spans="1:23">
      <c r="A158" s="19">
        <v>148</v>
      </c>
      <c r="B158" s="22" t="s">
        <v>674</v>
      </c>
      <c r="C158" s="22" t="s">
        <v>30</v>
      </c>
      <c r="D158" s="48" t="s">
        <v>439</v>
      </c>
      <c r="E158" s="19">
        <v>125</v>
      </c>
      <c r="F158" s="22" t="s">
        <v>436</v>
      </c>
      <c r="G158" s="62" t="s">
        <v>675</v>
      </c>
      <c r="H158" s="22">
        <v>2026</v>
      </c>
      <c r="I158" s="22">
        <v>599</v>
      </c>
      <c r="J158" s="22">
        <v>599</v>
      </c>
      <c r="K158" s="22" t="s">
        <v>34</v>
      </c>
      <c r="L158" s="62" t="s">
        <v>676</v>
      </c>
      <c r="M158" s="22" t="s">
        <v>34</v>
      </c>
      <c r="N158" s="22" t="s">
        <v>34</v>
      </c>
      <c r="O158" s="22" t="s">
        <v>36</v>
      </c>
      <c r="P158" s="22" t="s">
        <v>100</v>
      </c>
      <c r="Q158" s="22" t="s">
        <v>101</v>
      </c>
      <c r="R158" s="22" t="s">
        <v>102</v>
      </c>
      <c r="S158" s="22">
        <v>125</v>
      </c>
      <c r="T158" s="22">
        <v>125</v>
      </c>
      <c r="U158" s="35">
        <v>0</v>
      </c>
      <c r="V158" s="62" t="s">
        <v>677</v>
      </c>
      <c r="W158" s="22"/>
    </row>
    <row r="159" s="1" customFormat="1" ht="108" customHeight="1" spans="1:23">
      <c r="A159" s="19">
        <v>149</v>
      </c>
      <c r="B159" s="22" t="s">
        <v>678</v>
      </c>
      <c r="C159" s="22" t="s">
        <v>30</v>
      </c>
      <c r="D159" s="48" t="s">
        <v>439</v>
      </c>
      <c r="E159" s="19">
        <v>80</v>
      </c>
      <c r="F159" s="22" t="s">
        <v>679</v>
      </c>
      <c r="G159" s="62" t="s">
        <v>680</v>
      </c>
      <c r="H159" s="22">
        <v>2026</v>
      </c>
      <c r="I159" s="22">
        <v>512</v>
      </c>
      <c r="J159" s="22">
        <v>512</v>
      </c>
      <c r="K159" s="22" t="s">
        <v>34</v>
      </c>
      <c r="L159" s="62" t="s">
        <v>681</v>
      </c>
      <c r="M159" s="22" t="s">
        <v>34</v>
      </c>
      <c r="N159" s="22" t="s">
        <v>34</v>
      </c>
      <c r="O159" s="22" t="s">
        <v>36</v>
      </c>
      <c r="P159" s="22" t="s">
        <v>100</v>
      </c>
      <c r="Q159" s="22" t="s">
        <v>101</v>
      </c>
      <c r="R159" s="22" t="s">
        <v>102</v>
      </c>
      <c r="S159" s="22">
        <v>80</v>
      </c>
      <c r="T159" s="22">
        <v>80</v>
      </c>
      <c r="U159" s="35">
        <v>0</v>
      </c>
      <c r="V159" s="62" t="s">
        <v>682</v>
      </c>
      <c r="W159" s="22"/>
    </row>
    <row r="160" s="1" customFormat="1" ht="108" customHeight="1" spans="1:23">
      <c r="A160" s="19">
        <v>150</v>
      </c>
      <c r="B160" s="22" t="s">
        <v>683</v>
      </c>
      <c r="C160" s="22" t="s">
        <v>30</v>
      </c>
      <c r="D160" s="48" t="s">
        <v>439</v>
      </c>
      <c r="E160" s="19">
        <v>55</v>
      </c>
      <c r="F160" s="22" t="s">
        <v>684</v>
      </c>
      <c r="G160" s="62" t="s">
        <v>685</v>
      </c>
      <c r="H160" s="22">
        <v>2026</v>
      </c>
      <c r="I160" s="22">
        <v>357</v>
      </c>
      <c r="J160" s="22">
        <v>357</v>
      </c>
      <c r="K160" s="22" t="s">
        <v>70</v>
      </c>
      <c r="L160" s="62" t="s">
        <v>686</v>
      </c>
      <c r="M160" s="22" t="s">
        <v>34</v>
      </c>
      <c r="N160" s="22" t="s">
        <v>34</v>
      </c>
      <c r="O160" s="22" t="s">
        <v>36</v>
      </c>
      <c r="P160" s="22" t="s">
        <v>100</v>
      </c>
      <c r="Q160" s="22" t="s">
        <v>101</v>
      </c>
      <c r="R160" s="22" t="s">
        <v>102</v>
      </c>
      <c r="S160" s="22">
        <v>55</v>
      </c>
      <c r="T160" s="22">
        <v>55</v>
      </c>
      <c r="U160" s="35">
        <v>0</v>
      </c>
      <c r="V160" s="62" t="s">
        <v>687</v>
      </c>
      <c r="W160" s="22"/>
    </row>
    <row r="161" s="1" customFormat="1" ht="108" customHeight="1" spans="1:23">
      <c r="A161" s="19">
        <v>151</v>
      </c>
      <c r="B161" s="22" t="s">
        <v>688</v>
      </c>
      <c r="C161" s="22" t="s">
        <v>30</v>
      </c>
      <c r="D161" s="48" t="s">
        <v>439</v>
      </c>
      <c r="E161" s="19">
        <v>230</v>
      </c>
      <c r="F161" s="22" t="s">
        <v>348</v>
      </c>
      <c r="G161" s="62" t="s">
        <v>689</v>
      </c>
      <c r="H161" s="22">
        <v>2026</v>
      </c>
      <c r="I161" s="22">
        <v>312</v>
      </c>
      <c r="J161" s="22">
        <v>312</v>
      </c>
      <c r="K161" s="22" t="s">
        <v>34</v>
      </c>
      <c r="L161" s="62" t="s">
        <v>690</v>
      </c>
      <c r="M161" s="22" t="s">
        <v>34</v>
      </c>
      <c r="N161" s="22" t="s">
        <v>34</v>
      </c>
      <c r="O161" s="22" t="s">
        <v>36</v>
      </c>
      <c r="P161" s="22" t="s">
        <v>100</v>
      </c>
      <c r="Q161" s="22" t="s">
        <v>101</v>
      </c>
      <c r="R161" s="22" t="s">
        <v>102</v>
      </c>
      <c r="S161" s="22">
        <v>230</v>
      </c>
      <c r="T161" s="22">
        <v>230</v>
      </c>
      <c r="U161" s="35">
        <v>0</v>
      </c>
      <c r="V161" s="62" t="s">
        <v>691</v>
      </c>
      <c r="W161" s="22"/>
    </row>
    <row r="162" s="1" customFormat="1" ht="108" customHeight="1" spans="1:23">
      <c r="A162" s="19">
        <v>152</v>
      </c>
      <c r="B162" s="22" t="s">
        <v>692</v>
      </c>
      <c r="C162" s="22" t="s">
        <v>30</v>
      </c>
      <c r="D162" s="48" t="s">
        <v>439</v>
      </c>
      <c r="E162" s="19">
        <v>80</v>
      </c>
      <c r="F162" s="22" t="s">
        <v>693</v>
      </c>
      <c r="G162" s="62" t="s">
        <v>694</v>
      </c>
      <c r="H162" s="22">
        <v>2026</v>
      </c>
      <c r="I162" s="22">
        <v>568</v>
      </c>
      <c r="J162" s="22">
        <v>568</v>
      </c>
      <c r="K162" s="22" t="s">
        <v>34</v>
      </c>
      <c r="L162" s="62" t="s">
        <v>695</v>
      </c>
      <c r="M162" s="22" t="s">
        <v>34</v>
      </c>
      <c r="N162" s="22" t="s">
        <v>34</v>
      </c>
      <c r="O162" s="22" t="s">
        <v>36</v>
      </c>
      <c r="P162" s="22" t="s">
        <v>100</v>
      </c>
      <c r="Q162" s="22" t="s">
        <v>101</v>
      </c>
      <c r="R162" s="22" t="s">
        <v>102</v>
      </c>
      <c r="S162" s="22">
        <v>80</v>
      </c>
      <c r="T162" s="22">
        <v>80</v>
      </c>
      <c r="U162" s="35">
        <v>0</v>
      </c>
      <c r="V162" s="62" t="s">
        <v>696</v>
      </c>
      <c r="W162" s="22"/>
    </row>
    <row r="163" s="1" customFormat="1" ht="69" customHeight="1" spans="1:23">
      <c r="A163" s="19">
        <v>153</v>
      </c>
      <c r="B163" s="22" t="s">
        <v>697</v>
      </c>
      <c r="C163" s="22" t="s">
        <v>30</v>
      </c>
      <c r="D163" s="48" t="s">
        <v>439</v>
      </c>
      <c r="E163" s="19">
        <v>52</v>
      </c>
      <c r="F163" s="22" t="s">
        <v>126</v>
      </c>
      <c r="G163" s="62" t="s">
        <v>698</v>
      </c>
      <c r="H163" s="22">
        <v>2026</v>
      </c>
      <c r="I163" s="22">
        <v>150</v>
      </c>
      <c r="J163" s="22">
        <v>400</v>
      </c>
      <c r="K163" s="22" t="s">
        <v>34</v>
      </c>
      <c r="L163" s="62" t="s">
        <v>442</v>
      </c>
      <c r="M163" s="22" t="s">
        <v>34</v>
      </c>
      <c r="N163" s="22" t="s">
        <v>34</v>
      </c>
      <c r="O163" s="22" t="s">
        <v>36</v>
      </c>
      <c r="P163" s="22" t="s">
        <v>240</v>
      </c>
      <c r="Q163" s="22" t="s">
        <v>699</v>
      </c>
      <c r="R163" s="116" t="s">
        <v>242</v>
      </c>
      <c r="S163" s="22">
        <v>52</v>
      </c>
      <c r="T163" s="22">
        <v>52</v>
      </c>
      <c r="U163" s="35">
        <v>0</v>
      </c>
      <c r="V163" s="62" t="s">
        <v>700</v>
      </c>
      <c r="W163" s="22"/>
    </row>
    <row r="164" s="1" customFormat="1" ht="69" customHeight="1" spans="1:23">
      <c r="A164" s="19">
        <v>154</v>
      </c>
      <c r="B164" s="22" t="s">
        <v>701</v>
      </c>
      <c r="C164" s="22" t="s">
        <v>30</v>
      </c>
      <c r="D164" s="48" t="s">
        <v>439</v>
      </c>
      <c r="E164" s="19">
        <v>45</v>
      </c>
      <c r="F164" s="22" t="s">
        <v>126</v>
      </c>
      <c r="G164" s="62" t="s">
        <v>702</v>
      </c>
      <c r="H164" s="22">
        <v>2026</v>
      </c>
      <c r="I164" s="22">
        <v>128</v>
      </c>
      <c r="J164" s="22">
        <v>406</v>
      </c>
      <c r="K164" s="22" t="s">
        <v>34</v>
      </c>
      <c r="L164" s="62" t="s">
        <v>442</v>
      </c>
      <c r="M164" s="22" t="s">
        <v>34</v>
      </c>
      <c r="N164" s="22" t="s">
        <v>34</v>
      </c>
      <c r="O164" s="22" t="s">
        <v>36</v>
      </c>
      <c r="P164" s="22" t="s">
        <v>240</v>
      </c>
      <c r="Q164" s="22" t="s">
        <v>699</v>
      </c>
      <c r="R164" s="116" t="s">
        <v>242</v>
      </c>
      <c r="S164" s="22">
        <v>45</v>
      </c>
      <c r="T164" s="22">
        <v>45</v>
      </c>
      <c r="U164" s="35">
        <v>0</v>
      </c>
      <c r="V164" s="62" t="s">
        <v>703</v>
      </c>
      <c r="W164" s="22"/>
    </row>
    <row r="165" s="1" customFormat="1" ht="69" customHeight="1" spans="1:23">
      <c r="A165" s="19">
        <v>155</v>
      </c>
      <c r="B165" s="22" t="s">
        <v>704</v>
      </c>
      <c r="C165" s="22" t="s">
        <v>30</v>
      </c>
      <c r="D165" s="48" t="s">
        <v>439</v>
      </c>
      <c r="E165" s="19">
        <v>50</v>
      </c>
      <c r="F165" s="22" t="s">
        <v>237</v>
      </c>
      <c r="G165" s="62" t="s">
        <v>705</v>
      </c>
      <c r="H165" s="22">
        <v>2026</v>
      </c>
      <c r="I165" s="22">
        <v>148</v>
      </c>
      <c r="J165" s="22">
        <v>483</v>
      </c>
      <c r="K165" s="22" t="s">
        <v>70</v>
      </c>
      <c r="L165" s="62" t="s">
        <v>442</v>
      </c>
      <c r="M165" s="22" t="s">
        <v>34</v>
      </c>
      <c r="N165" s="22" t="s">
        <v>34</v>
      </c>
      <c r="O165" s="22" t="s">
        <v>36</v>
      </c>
      <c r="P165" s="22" t="s">
        <v>240</v>
      </c>
      <c r="Q165" s="22" t="s">
        <v>699</v>
      </c>
      <c r="R165" s="116" t="s">
        <v>242</v>
      </c>
      <c r="S165" s="22">
        <v>50</v>
      </c>
      <c r="T165" s="22">
        <v>50</v>
      </c>
      <c r="U165" s="35">
        <v>0</v>
      </c>
      <c r="V165" s="62" t="s">
        <v>706</v>
      </c>
      <c r="W165" s="22"/>
    </row>
    <row r="166" s="1" customFormat="1" ht="69" customHeight="1" spans="1:23">
      <c r="A166" s="19">
        <v>156</v>
      </c>
      <c r="B166" s="22" t="s">
        <v>707</v>
      </c>
      <c r="C166" s="22" t="s">
        <v>30</v>
      </c>
      <c r="D166" s="48" t="s">
        <v>439</v>
      </c>
      <c r="E166" s="19">
        <v>48</v>
      </c>
      <c r="F166" s="22" t="s">
        <v>250</v>
      </c>
      <c r="G166" s="62" t="s">
        <v>708</v>
      </c>
      <c r="H166" s="22">
        <v>2026</v>
      </c>
      <c r="I166" s="22">
        <v>130</v>
      </c>
      <c r="J166" s="22">
        <v>460</v>
      </c>
      <c r="K166" s="22" t="s">
        <v>34</v>
      </c>
      <c r="L166" s="62" t="s">
        <v>442</v>
      </c>
      <c r="M166" s="22" t="s">
        <v>34</v>
      </c>
      <c r="N166" s="22" t="s">
        <v>34</v>
      </c>
      <c r="O166" s="22" t="s">
        <v>36</v>
      </c>
      <c r="P166" s="22" t="s">
        <v>240</v>
      </c>
      <c r="Q166" s="22" t="s">
        <v>699</v>
      </c>
      <c r="R166" s="116" t="s">
        <v>242</v>
      </c>
      <c r="S166" s="22">
        <v>48</v>
      </c>
      <c r="T166" s="22">
        <v>48</v>
      </c>
      <c r="U166" s="35">
        <v>0</v>
      </c>
      <c r="V166" s="62" t="s">
        <v>709</v>
      </c>
      <c r="W166" s="22"/>
    </row>
    <row r="167" s="1" customFormat="1" ht="24" customHeight="1" spans="1:23">
      <c r="A167" s="80" t="s">
        <v>710</v>
      </c>
      <c r="B167" s="80"/>
      <c r="C167" s="80"/>
      <c r="D167" s="80"/>
      <c r="E167" s="32">
        <f>E168+E193+E206+E280</f>
        <v>7670.34</v>
      </c>
      <c r="F167" s="23"/>
      <c r="G167" s="26"/>
      <c r="H167" s="23"/>
      <c r="I167" s="23"/>
      <c r="J167" s="23"/>
      <c r="K167" s="23"/>
      <c r="L167" s="26"/>
      <c r="M167" s="23"/>
      <c r="N167" s="23"/>
      <c r="O167" s="23"/>
      <c r="P167" s="23"/>
      <c r="Q167" s="23"/>
      <c r="R167" s="23"/>
      <c r="S167" s="23"/>
      <c r="T167" s="23"/>
      <c r="U167" s="23"/>
      <c r="V167" s="26"/>
      <c r="W167" s="23"/>
    </row>
    <row r="168" s="3" customFormat="1" ht="25" customHeight="1" spans="1:23">
      <c r="A168" s="81" t="s">
        <v>711</v>
      </c>
      <c r="B168" s="81"/>
      <c r="C168" s="81"/>
      <c r="D168" s="81"/>
      <c r="E168" s="32">
        <f>SUM(E169:E192)</f>
        <v>1773.46</v>
      </c>
      <c r="F168" s="32"/>
      <c r="G168" s="34"/>
      <c r="H168" s="32"/>
      <c r="I168" s="19"/>
      <c r="J168" s="19"/>
      <c r="K168" s="32"/>
      <c r="L168" s="34"/>
      <c r="M168" s="32"/>
      <c r="N168" s="32"/>
      <c r="O168" s="32"/>
      <c r="P168" s="32"/>
      <c r="Q168" s="32"/>
      <c r="R168" s="32"/>
      <c r="S168" s="32"/>
      <c r="T168" s="32"/>
      <c r="U168" s="35"/>
      <c r="V168" s="34"/>
      <c r="W168" s="32"/>
    </row>
    <row r="169" ht="78" customHeight="1" spans="1:23">
      <c r="A169" s="41">
        <v>157</v>
      </c>
      <c r="B169" s="60" t="s">
        <v>712</v>
      </c>
      <c r="C169" s="60" t="s">
        <v>713</v>
      </c>
      <c r="D169" s="60" t="s">
        <v>714</v>
      </c>
      <c r="E169" s="32">
        <v>80</v>
      </c>
      <c r="F169" s="60" t="s">
        <v>78</v>
      </c>
      <c r="G169" s="52" t="s">
        <v>715</v>
      </c>
      <c r="H169" s="60">
        <v>2026</v>
      </c>
      <c r="I169" s="60">
        <v>710</v>
      </c>
      <c r="J169" s="82">
        <v>710</v>
      </c>
      <c r="K169" s="60" t="s">
        <v>34</v>
      </c>
      <c r="L169" s="52" t="s">
        <v>716</v>
      </c>
      <c r="M169" s="83" t="s">
        <v>34</v>
      </c>
      <c r="N169" s="83" t="s">
        <v>34</v>
      </c>
      <c r="O169" s="31" t="s">
        <v>117</v>
      </c>
      <c r="P169" s="31" t="s">
        <v>117</v>
      </c>
      <c r="Q169" s="48" t="s">
        <v>118</v>
      </c>
      <c r="R169" s="48" t="s">
        <v>119</v>
      </c>
      <c r="S169" s="60">
        <v>80</v>
      </c>
      <c r="T169" s="60">
        <v>80</v>
      </c>
      <c r="U169" s="60">
        <v>0</v>
      </c>
      <c r="V169" s="52" t="s">
        <v>717</v>
      </c>
      <c r="W169" s="30"/>
    </row>
    <row r="170" ht="60" customHeight="1" spans="1:23">
      <c r="A170" s="41">
        <v>158</v>
      </c>
      <c r="B170" s="48" t="s">
        <v>718</v>
      </c>
      <c r="C170" s="48" t="s">
        <v>713</v>
      </c>
      <c r="D170" s="48" t="s">
        <v>714</v>
      </c>
      <c r="E170" s="32">
        <v>59</v>
      </c>
      <c r="F170" s="48" t="s">
        <v>131</v>
      </c>
      <c r="G170" s="45" t="s">
        <v>719</v>
      </c>
      <c r="H170" s="48">
        <v>2026</v>
      </c>
      <c r="I170" s="48">
        <v>635</v>
      </c>
      <c r="J170" s="48">
        <v>635</v>
      </c>
      <c r="K170" s="48" t="s">
        <v>34</v>
      </c>
      <c r="L170" s="26" t="s">
        <v>720</v>
      </c>
      <c r="M170" s="48" t="s">
        <v>34</v>
      </c>
      <c r="N170" s="48" t="s">
        <v>34</v>
      </c>
      <c r="O170" s="31" t="s">
        <v>117</v>
      </c>
      <c r="P170" s="31" t="s">
        <v>117</v>
      </c>
      <c r="Q170" s="48" t="s">
        <v>118</v>
      </c>
      <c r="R170" s="48" t="s">
        <v>119</v>
      </c>
      <c r="S170" s="48">
        <v>59</v>
      </c>
      <c r="T170" s="48">
        <v>59</v>
      </c>
      <c r="U170" s="48">
        <v>0</v>
      </c>
      <c r="V170" s="45" t="s">
        <v>721</v>
      </c>
      <c r="W170" s="30"/>
    </row>
    <row r="171" ht="126" customHeight="1" spans="1:23">
      <c r="A171" s="41">
        <v>159</v>
      </c>
      <c r="B171" s="48" t="s">
        <v>722</v>
      </c>
      <c r="C171" s="48" t="s">
        <v>713</v>
      </c>
      <c r="D171" s="48" t="s">
        <v>714</v>
      </c>
      <c r="E171" s="32">
        <v>80</v>
      </c>
      <c r="F171" s="48" t="s">
        <v>723</v>
      </c>
      <c r="G171" s="45" t="s">
        <v>724</v>
      </c>
      <c r="H171" s="48">
        <v>2026</v>
      </c>
      <c r="I171" s="48">
        <v>1700</v>
      </c>
      <c r="J171" s="48">
        <v>1700</v>
      </c>
      <c r="K171" s="48" t="s">
        <v>34</v>
      </c>
      <c r="L171" s="26" t="s">
        <v>725</v>
      </c>
      <c r="M171" s="48" t="s">
        <v>34</v>
      </c>
      <c r="N171" s="48" t="s">
        <v>34</v>
      </c>
      <c r="O171" s="31" t="s">
        <v>117</v>
      </c>
      <c r="P171" s="31" t="s">
        <v>117</v>
      </c>
      <c r="Q171" s="48" t="s">
        <v>118</v>
      </c>
      <c r="R171" s="48" t="s">
        <v>119</v>
      </c>
      <c r="S171" s="48">
        <v>80</v>
      </c>
      <c r="T171" s="48">
        <v>80</v>
      </c>
      <c r="U171" s="48">
        <v>0</v>
      </c>
      <c r="V171" s="45" t="s">
        <v>726</v>
      </c>
      <c r="W171" s="30"/>
    </row>
    <row r="172" ht="73" customHeight="1" spans="1:23">
      <c r="A172" s="41">
        <v>160</v>
      </c>
      <c r="B172" s="32" t="s">
        <v>727</v>
      </c>
      <c r="C172" s="32" t="s">
        <v>713</v>
      </c>
      <c r="D172" s="19" t="s">
        <v>714</v>
      </c>
      <c r="E172" s="19">
        <v>50</v>
      </c>
      <c r="F172" s="19" t="s">
        <v>323</v>
      </c>
      <c r="G172" s="34" t="s">
        <v>728</v>
      </c>
      <c r="H172" s="32">
        <v>2026</v>
      </c>
      <c r="I172" s="32">
        <v>600</v>
      </c>
      <c r="J172" s="19">
        <v>1000</v>
      </c>
      <c r="K172" s="19" t="s">
        <v>34</v>
      </c>
      <c r="L172" s="34" t="s">
        <v>729</v>
      </c>
      <c r="M172" s="19" t="s">
        <v>34</v>
      </c>
      <c r="N172" s="19" t="s">
        <v>34</v>
      </c>
      <c r="O172" s="31" t="s">
        <v>117</v>
      </c>
      <c r="P172" s="31" t="s">
        <v>117</v>
      </c>
      <c r="Q172" s="48" t="s">
        <v>118</v>
      </c>
      <c r="R172" s="48" t="s">
        <v>119</v>
      </c>
      <c r="S172" s="19">
        <v>50</v>
      </c>
      <c r="T172" s="19">
        <v>50</v>
      </c>
      <c r="U172" s="19">
        <v>0</v>
      </c>
      <c r="V172" s="27" t="s">
        <v>730</v>
      </c>
      <c r="W172" s="30"/>
    </row>
    <row r="173" ht="102" customHeight="1" spans="1:23">
      <c r="A173" s="41">
        <v>161</v>
      </c>
      <c r="B173" s="31" t="s">
        <v>731</v>
      </c>
      <c r="C173" s="31" t="s">
        <v>713</v>
      </c>
      <c r="D173" s="31" t="s">
        <v>714</v>
      </c>
      <c r="E173" s="32">
        <v>45</v>
      </c>
      <c r="F173" s="33" t="s">
        <v>665</v>
      </c>
      <c r="G173" s="42" t="s">
        <v>732</v>
      </c>
      <c r="H173" s="31">
        <v>2026</v>
      </c>
      <c r="I173" s="31">
        <v>240</v>
      </c>
      <c r="J173" s="31">
        <v>240</v>
      </c>
      <c r="K173" s="31" t="s">
        <v>70</v>
      </c>
      <c r="L173" s="34" t="s">
        <v>733</v>
      </c>
      <c r="M173" s="31" t="s">
        <v>34</v>
      </c>
      <c r="N173" s="31" t="s">
        <v>34</v>
      </c>
      <c r="O173" s="31" t="s">
        <v>117</v>
      </c>
      <c r="P173" s="31" t="s">
        <v>117</v>
      </c>
      <c r="Q173" s="48" t="s">
        <v>118</v>
      </c>
      <c r="R173" s="48" t="s">
        <v>119</v>
      </c>
      <c r="S173" s="31">
        <v>45</v>
      </c>
      <c r="T173" s="31">
        <v>45</v>
      </c>
      <c r="U173" s="35">
        <v>0</v>
      </c>
      <c r="V173" s="68" t="s">
        <v>734</v>
      </c>
      <c r="W173" s="30"/>
    </row>
    <row r="174" ht="102" customHeight="1" spans="1:23">
      <c r="A174" s="41">
        <v>162</v>
      </c>
      <c r="B174" s="31" t="s">
        <v>735</v>
      </c>
      <c r="C174" s="31" t="s">
        <v>713</v>
      </c>
      <c r="D174" s="31" t="s">
        <v>714</v>
      </c>
      <c r="E174" s="32">
        <v>45</v>
      </c>
      <c r="F174" s="33" t="s">
        <v>436</v>
      </c>
      <c r="G174" s="42" t="s">
        <v>736</v>
      </c>
      <c r="H174" s="31">
        <v>2026</v>
      </c>
      <c r="I174" s="31">
        <v>810</v>
      </c>
      <c r="J174" s="31">
        <v>810</v>
      </c>
      <c r="K174" s="31" t="s">
        <v>34</v>
      </c>
      <c r="L174" s="34" t="s">
        <v>737</v>
      </c>
      <c r="M174" s="31" t="s">
        <v>34</v>
      </c>
      <c r="N174" s="31" t="s">
        <v>34</v>
      </c>
      <c r="O174" s="31" t="s">
        <v>117</v>
      </c>
      <c r="P174" s="31" t="s">
        <v>117</v>
      </c>
      <c r="Q174" s="48" t="s">
        <v>118</v>
      </c>
      <c r="R174" s="48" t="s">
        <v>119</v>
      </c>
      <c r="S174" s="31">
        <v>45</v>
      </c>
      <c r="T174" s="31">
        <v>45</v>
      </c>
      <c r="U174" s="35">
        <v>0</v>
      </c>
      <c r="V174" s="68" t="s">
        <v>738</v>
      </c>
      <c r="W174" s="30"/>
    </row>
    <row r="175" s="8" customFormat="1" ht="99" customHeight="1" spans="1:23">
      <c r="A175" s="41">
        <v>163</v>
      </c>
      <c r="B175" s="31" t="s">
        <v>739</v>
      </c>
      <c r="C175" s="31" t="s">
        <v>713</v>
      </c>
      <c r="D175" s="31" t="s">
        <v>740</v>
      </c>
      <c r="E175" s="32">
        <v>48.46</v>
      </c>
      <c r="F175" s="31" t="s">
        <v>404</v>
      </c>
      <c r="G175" s="68" t="s">
        <v>741</v>
      </c>
      <c r="H175" s="31">
        <v>2026</v>
      </c>
      <c r="I175" s="31">
        <v>504</v>
      </c>
      <c r="J175" s="31">
        <v>504</v>
      </c>
      <c r="K175" s="31" t="s">
        <v>70</v>
      </c>
      <c r="L175" s="68" t="s">
        <v>742</v>
      </c>
      <c r="M175" s="31" t="s">
        <v>70</v>
      </c>
      <c r="N175" s="31" t="s">
        <v>34</v>
      </c>
      <c r="O175" s="31" t="s">
        <v>743</v>
      </c>
      <c r="P175" s="31" t="s">
        <v>530</v>
      </c>
      <c r="Q175" s="31" t="s">
        <v>744</v>
      </c>
      <c r="R175" s="31" t="s">
        <v>397</v>
      </c>
      <c r="S175" s="31">
        <v>48.46</v>
      </c>
      <c r="T175" s="31">
        <v>48.46</v>
      </c>
      <c r="U175" s="31">
        <v>0</v>
      </c>
      <c r="V175" s="68" t="s">
        <v>741</v>
      </c>
      <c r="W175" s="84"/>
    </row>
    <row r="176" s="8" customFormat="1" ht="99" customHeight="1" spans="1:23">
      <c r="A176" s="41">
        <v>164</v>
      </c>
      <c r="B176" s="31" t="s">
        <v>745</v>
      </c>
      <c r="C176" s="31" t="s">
        <v>713</v>
      </c>
      <c r="D176" s="31" t="s">
        <v>740</v>
      </c>
      <c r="E176" s="32">
        <v>160</v>
      </c>
      <c r="F176" s="31" t="s">
        <v>553</v>
      </c>
      <c r="G176" s="68" t="s">
        <v>746</v>
      </c>
      <c r="H176" s="31">
        <v>2026</v>
      </c>
      <c r="I176" s="31">
        <v>328</v>
      </c>
      <c r="J176" s="31">
        <v>1000</v>
      </c>
      <c r="K176" s="31" t="s">
        <v>70</v>
      </c>
      <c r="L176" s="68" t="s">
        <v>747</v>
      </c>
      <c r="M176" s="31" t="s">
        <v>34</v>
      </c>
      <c r="N176" s="31" t="s">
        <v>34</v>
      </c>
      <c r="O176" s="31" t="s">
        <v>743</v>
      </c>
      <c r="P176" s="31" t="s">
        <v>92</v>
      </c>
      <c r="Q176" s="31" t="s">
        <v>748</v>
      </c>
      <c r="R176" s="31" t="s">
        <v>94</v>
      </c>
      <c r="S176" s="31">
        <v>160</v>
      </c>
      <c r="T176" s="31">
        <v>160</v>
      </c>
      <c r="U176" s="31">
        <v>0</v>
      </c>
      <c r="V176" s="68" t="s">
        <v>749</v>
      </c>
      <c r="W176" s="84"/>
    </row>
    <row r="177" s="4" customFormat="1" ht="92" customHeight="1" spans="1:23">
      <c r="A177" s="41">
        <v>165</v>
      </c>
      <c r="B177" s="19" t="s">
        <v>750</v>
      </c>
      <c r="C177" s="19" t="s">
        <v>713</v>
      </c>
      <c r="D177" s="19" t="s">
        <v>714</v>
      </c>
      <c r="E177" s="19">
        <v>95</v>
      </c>
      <c r="F177" s="19" t="s">
        <v>751</v>
      </c>
      <c r="G177" s="27" t="s">
        <v>752</v>
      </c>
      <c r="H177" s="19">
        <v>2026</v>
      </c>
      <c r="I177" s="19">
        <v>214</v>
      </c>
      <c r="J177" s="19">
        <v>712</v>
      </c>
      <c r="K177" s="19" t="s">
        <v>34</v>
      </c>
      <c r="L177" s="27" t="s">
        <v>753</v>
      </c>
      <c r="M177" s="19" t="s">
        <v>34</v>
      </c>
      <c r="N177" s="19" t="s">
        <v>34</v>
      </c>
      <c r="O177" s="19" t="s">
        <v>36</v>
      </c>
      <c r="P177" s="19" t="s">
        <v>754</v>
      </c>
      <c r="Q177" s="19" t="s">
        <v>755</v>
      </c>
      <c r="R177" s="19" t="s">
        <v>756</v>
      </c>
      <c r="S177" s="19">
        <v>20</v>
      </c>
      <c r="T177" s="19">
        <v>20</v>
      </c>
      <c r="U177" s="19">
        <v>0</v>
      </c>
      <c r="V177" s="27" t="s">
        <v>757</v>
      </c>
      <c r="W177" s="19"/>
    </row>
    <row r="178" s="4" customFormat="1" ht="92" customHeight="1" spans="1:23">
      <c r="A178" s="41">
        <v>166</v>
      </c>
      <c r="B178" s="19" t="s">
        <v>758</v>
      </c>
      <c r="C178" s="19" t="s">
        <v>713</v>
      </c>
      <c r="D178" s="19" t="s">
        <v>714</v>
      </c>
      <c r="E178" s="19">
        <v>70</v>
      </c>
      <c r="F178" s="19" t="s">
        <v>759</v>
      </c>
      <c r="G178" s="27" t="s">
        <v>760</v>
      </c>
      <c r="H178" s="19">
        <v>2026</v>
      </c>
      <c r="I178" s="19">
        <v>1000</v>
      </c>
      <c r="J178" s="19">
        <v>1250</v>
      </c>
      <c r="K178" s="19" t="s">
        <v>70</v>
      </c>
      <c r="L178" s="27" t="s">
        <v>761</v>
      </c>
      <c r="M178" s="19" t="s">
        <v>34</v>
      </c>
      <c r="N178" s="19" t="s">
        <v>34</v>
      </c>
      <c r="O178" s="19" t="s">
        <v>36</v>
      </c>
      <c r="P178" s="19" t="s">
        <v>754</v>
      </c>
      <c r="Q178" s="19" t="s">
        <v>755</v>
      </c>
      <c r="R178" s="19" t="s">
        <v>756</v>
      </c>
      <c r="S178" s="19">
        <v>70</v>
      </c>
      <c r="T178" s="19">
        <v>70</v>
      </c>
      <c r="U178" s="19">
        <v>0</v>
      </c>
      <c r="V178" s="27" t="s">
        <v>762</v>
      </c>
      <c r="W178" s="19"/>
    </row>
    <row r="179" s="4" customFormat="1" ht="57" customHeight="1" spans="1:23">
      <c r="A179" s="41">
        <v>167</v>
      </c>
      <c r="B179" s="19" t="s">
        <v>763</v>
      </c>
      <c r="C179" s="19" t="s">
        <v>713</v>
      </c>
      <c r="D179" s="19" t="s">
        <v>714</v>
      </c>
      <c r="E179" s="19">
        <v>30</v>
      </c>
      <c r="F179" s="19" t="s">
        <v>764</v>
      </c>
      <c r="G179" s="27" t="s">
        <v>765</v>
      </c>
      <c r="H179" s="19">
        <v>2026</v>
      </c>
      <c r="I179" s="19">
        <v>136</v>
      </c>
      <c r="J179" s="19">
        <v>136</v>
      </c>
      <c r="K179" s="19" t="s">
        <v>34</v>
      </c>
      <c r="L179" s="27" t="s">
        <v>766</v>
      </c>
      <c r="M179" s="19" t="s">
        <v>34</v>
      </c>
      <c r="N179" s="19" t="s">
        <v>34</v>
      </c>
      <c r="O179" s="19" t="s">
        <v>36</v>
      </c>
      <c r="P179" s="19" t="s">
        <v>754</v>
      </c>
      <c r="Q179" s="19" t="s">
        <v>755</v>
      </c>
      <c r="R179" s="19" t="s">
        <v>756</v>
      </c>
      <c r="S179" s="19">
        <v>20</v>
      </c>
      <c r="T179" s="19">
        <v>20</v>
      </c>
      <c r="U179" s="19">
        <v>0</v>
      </c>
      <c r="V179" s="27" t="s">
        <v>767</v>
      </c>
      <c r="W179" s="19"/>
    </row>
    <row r="180" s="1" customFormat="1" ht="98" customHeight="1" spans="1:23">
      <c r="A180" s="41">
        <v>168</v>
      </c>
      <c r="B180" s="63" t="s">
        <v>768</v>
      </c>
      <c r="C180" s="63" t="s">
        <v>713</v>
      </c>
      <c r="D180" s="63" t="s">
        <v>714</v>
      </c>
      <c r="E180" s="19">
        <v>40</v>
      </c>
      <c r="F180" s="63" t="s">
        <v>430</v>
      </c>
      <c r="G180" s="64" t="s">
        <v>769</v>
      </c>
      <c r="H180" s="63">
        <v>2026</v>
      </c>
      <c r="I180" s="63">
        <v>288</v>
      </c>
      <c r="J180" s="63">
        <v>288</v>
      </c>
      <c r="K180" s="63" t="s">
        <v>34</v>
      </c>
      <c r="L180" s="27" t="s">
        <v>770</v>
      </c>
      <c r="M180" s="63" t="s">
        <v>34</v>
      </c>
      <c r="N180" s="63" t="s">
        <v>34</v>
      </c>
      <c r="O180" s="63" t="s">
        <v>36</v>
      </c>
      <c r="P180" s="63" t="s">
        <v>100</v>
      </c>
      <c r="Q180" s="63" t="s">
        <v>101</v>
      </c>
      <c r="R180" s="32" t="s">
        <v>102</v>
      </c>
      <c r="S180" s="63">
        <v>40</v>
      </c>
      <c r="T180" s="63">
        <v>40</v>
      </c>
      <c r="U180" s="19"/>
      <c r="V180" s="64" t="s">
        <v>771</v>
      </c>
      <c r="W180" s="22"/>
    </row>
    <row r="181" s="1" customFormat="1" ht="59" customHeight="1" spans="1:23">
      <c r="A181" s="41">
        <v>169</v>
      </c>
      <c r="B181" s="22" t="s">
        <v>772</v>
      </c>
      <c r="C181" s="22" t="s">
        <v>713</v>
      </c>
      <c r="D181" s="22" t="s">
        <v>714</v>
      </c>
      <c r="E181" s="19">
        <v>58</v>
      </c>
      <c r="F181" s="22" t="s">
        <v>500</v>
      </c>
      <c r="G181" s="62" t="s">
        <v>773</v>
      </c>
      <c r="H181" s="22">
        <v>2026</v>
      </c>
      <c r="I181" s="22">
        <v>423</v>
      </c>
      <c r="J181" s="22">
        <v>423</v>
      </c>
      <c r="K181" s="22" t="s">
        <v>34</v>
      </c>
      <c r="L181" s="62" t="s">
        <v>774</v>
      </c>
      <c r="M181" s="22" t="s">
        <v>34</v>
      </c>
      <c r="N181" s="22" t="s">
        <v>34</v>
      </c>
      <c r="O181" s="22" t="s">
        <v>36</v>
      </c>
      <c r="P181" s="22" t="s">
        <v>500</v>
      </c>
      <c r="Q181" s="22" t="s">
        <v>503</v>
      </c>
      <c r="R181" s="22" t="s">
        <v>504</v>
      </c>
      <c r="S181" s="22">
        <v>58</v>
      </c>
      <c r="T181" s="22">
        <v>58</v>
      </c>
      <c r="U181" s="22">
        <v>0</v>
      </c>
      <c r="V181" s="62" t="s">
        <v>775</v>
      </c>
      <c r="W181" s="22"/>
    </row>
    <row r="182" s="1" customFormat="1" ht="59" customHeight="1" spans="1:23">
      <c r="A182" s="41">
        <v>170</v>
      </c>
      <c r="B182" s="22" t="s">
        <v>776</v>
      </c>
      <c r="C182" s="22" t="s">
        <v>713</v>
      </c>
      <c r="D182" s="22" t="s">
        <v>714</v>
      </c>
      <c r="E182" s="19">
        <v>52</v>
      </c>
      <c r="F182" s="22" t="s">
        <v>500</v>
      </c>
      <c r="G182" s="62" t="s">
        <v>777</v>
      </c>
      <c r="H182" s="22">
        <v>2026</v>
      </c>
      <c r="I182" s="22">
        <v>423</v>
      </c>
      <c r="J182" s="22">
        <v>423</v>
      </c>
      <c r="K182" s="22" t="s">
        <v>34</v>
      </c>
      <c r="L182" s="62" t="s">
        <v>774</v>
      </c>
      <c r="M182" s="22" t="s">
        <v>34</v>
      </c>
      <c r="N182" s="22" t="s">
        <v>34</v>
      </c>
      <c r="O182" s="22" t="s">
        <v>36</v>
      </c>
      <c r="P182" s="22" t="s">
        <v>500</v>
      </c>
      <c r="Q182" s="22" t="s">
        <v>503</v>
      </c>
      <c r="R182" s="22" t="s">
        <v>504</v>
      </c>
      <c r="S182" s="22">
        <v>52</v>
      </c>
      <c r="T182" s="22">
        <v>52</v>
      </c>
      <c r="U182" s="22">
        <v>0</v>
      </c>
      <c r="V182" s="62" t="s">
        <v>775</v>
      </c>
      <c r="W182" s="22"/>
    </row>
    <row r="183" s="1" customFormat="1" ht="59" customHeight="1" spans="1:23">
      <c r="A183" s="41">
        <v>171</v>
      </c>
      <c r="B183" s="22" t="s">
        <v>778</v>
      </c>
      <c r="C183" s="22" t="s">
        <v>713</v>
      </c>
      <c r="D183" s="22" t="s">
        <v>714</v>
      </c>
      <c r="E183" s="19">
        <v>52</v>
      </c>
      <c r="F183" s="22" t="s">
        <v>500</v>
      </c>
      <c r="G183" s="62" t="s">
        <v>777</v>
      </c>
      <c r="H183" s="22">
        <v>2026</v>
      </c>
      <c r="I183" s="22">
        <v>517</v>
      </c>
      <c r="J183" s="22">
        <v>517</v>
      </c>
      <c r="K183" s="22" t="s">
        <v>34</v>
      </c>
      <c r="L183" s="62" t="s">
        <v>779</v>
      </c>
      <c r="M183" s="22" t="s">
        <v>34</v>
      </c>
      <c r="N183" s="22" t="s">
        <v>34</v>
      </c>
      <c r="O183" s="22" t="s">
        <v>36</v>
      </c>
      <c r="P183" s="22" t="s">
        <v>500</v>
      </c>
      <c r="Q183" s="22" t="s">
        <v>503</v>
      </c>
      <c r="R183" s="22" t="s">
        <v>504</v>
      </c>
      <c r="S183" s="22">
        <v>52</v>
      </c>
      <c r="T183" s="22">
        <v>52</v>
      </c>
      <c r="U183" s="22">
        <v>0</v>
      </c>
      <c r="V183" s="62" t="s">
        <v>780</v>
      </c>
      <c r="W183" s="22"/>
    </row>
    <row r="184" s="1" customFormat="1" ht="59" customHeight="1" spans="1:23">
      <c r="A184" s="41">
        <v>172</v>
      </c>
      <c r="B184" s="22" t="s">
        <v>781</v>
      </c>
      <c r="C184" s="22" t="s">
        <v>713</v>
      </c>
      <c r="D184" s="22" t="s">
        <v>714</v>
      </c>
      <c r="E184" s="19">
        <v>52</v>
      </c>
      <c r="F184" s="22" t="s">
        <v>500</v>
      </c>
      <c r="G184" s="62" t="s">
        <v>777</v>
      </c>
      <c r="H184" s="22">
        <v>2026</v>
      </c>
      <c r="I184" s="22">
        <v>517</v>
      </c>
      <c r="J184" s="22">
        <v>517</v>
      </c>
      <c r="K184" s="22" t="s">
        <v>34</v>
      </c>
      <c r="L184" s="62" t="s">
        <v>779</v>
      </c>
      <c r="M184" s="22" t="s">
        <v>34</v>
      </c>
      <c r="N184" s="22" t="s">
        <v>34</v>
      </c>
      <c r="O184" s="22" t="s">
        <v>36</v>
      </c>
      <c r="P184" s="22" t="s">
        <v>500</v>
      </c>
      <c r="Q184" s="22" t="s">
        <v>503</v>
      </c>
      <c r="R184" s="22" t="s">
        <v>504</v>
      </c>
      <c r="S184" s="22">
        <v>52</v>
      </c>
      <c r="T184" s="22">
        <v>52</v>
      </c>
      <c r="U184" s="22">
        <v>0</v>
      </c>
      <c r="V184" s="62" t="s">
        <v>780</v>
      </c>
      <c r="W184" s="22"/>
    </row>
    <row r="185" s="1" customFormat="1" ht="81" customHeight="1" spans="1:23">
      <c r="A185" s="41">
        <v>173</v>
      </c>
      <c r="B185" s="22" t="s">
        <v>782</v>
      </c>
      <c r="C185" s="22" t="s">
        <v>713</v>
      </c>
      <c r="D185" s="22" t="s">
        <v>714</v>
      </c>
      <c r="E185" s="19">
        <v>510</v>
      </c>
      <c r="F185" s="22" t="s">
        <v>500</v>
      </c>
      <c r="G185" s="62" t="s">
        <v>783</v>
      </c>
      <c r="H185" s="22">
        <v>2026</v>
      </c>
      <c r="I185" s="22">
        <v>1600</v>
      </c>
      <c r="J185" s="22">
        <v>5700</v>
      </c>
      <c r="K185" s="22" t="s">
        <v>34</v>
      </c>
      <c r="L185" s="62" t="s">
        <v>784</v>
      </c>
      <c r="M185" s="22" t="s">
        <v>34</v>
      </c>
      <c r="N185" s="22" t="s">
        <v>34</v>
      </c>
      <c r="O185" s="22" t="s">
        <v>36</v>
      </c>
      <c r="P185" s="22" t="s">
        <v>500</v>
      </c>
      <c r="Q185" s="22" t="s">
        <v>503</v>
      </c>
      <c r="R185" s="22" t="s">
        <v>504</v>
      </c>
      <c r="S185" s="22">
        <v>510</v>
      </c>
      <c r="T185" s="22">
        <v>510</v>
      </c>
      <c r="U185" s="22">
        <v>0</v>
      </c>
      <c r="V185" s="62" t="s">
        <v>785</v>
      </c>
      <c r="W185" s="22"/>
    </row>
    <row r="186" s="1" customFormat="1" ht="64" customHeight="1" spans="1:23">
      <c r="A186" s="41">
        <v>174</v>
      </c>
      <c r="B186" s="32" t="s">
        <v>786</v>
      </c>
      <c r="C186" s="32" t="s">
        <v>713</v>
      </c>
      <c r="D186" s="32" t="s">
        <v>714</v>
      </c>
      <c r="E186" s="32">
        <v>50</v>
      </c>
      <c r="F186" s="32" t="s">
        <v>588</v>
      </c>
      <c r="G186" s="34" t="s">
        <v>787</v>
      </c>
      <c r="H186" s="32">
        <v>2026</v>
      </c>
      <c r="I186" s="32">
        <v>880</v>
      </c>
      <c r="J186" s="32">
        <v>1320</v>
      </c>
      <c r="K186" s="32" t="s">
        <v>34</v>
      </c>
      <c r="L186" s="34" t="s">
        <v>607</v>
      </c>
      <c r="M186" s="32" t="s">
        <v>34</v>
      </c>
      <c r="N186" s="32" t="s">
        <v>34</v>
      </c>
      <c r="O186" s="32" t="s">
        <v>36</v>
      </c>
      <c r="P186" s="32" t="s">
        <v>583</v>
      </c>
      <c r="Q186" s="32" t="s">
        <v>636</v>
      </c>
      <c r="R186" s="32" t="s">
        <v>637</v>
      </c>
      <c r="S186" s="32">
        <v>50</v>
      </c>
      <c r="T186" s="32">
        <v>50</v>
      </c>
      <c r="U186" s="32">
        <v>0</v>
      </c>
      <c r="V186" s="34" t="s">
        <v>607</v>
      </c>
      <c r="W186" s="22"/>
    </row>
    <row r="187" s="1" customFormat="1" ht="64" customHeight="1" spans="1:23">
      <c r="A187" s="41">
        <v>175</v>
      </c>
      <c r="B187" s="32" t="s">
        <v>788</v>
      </c>
      <c r="C187" s="32" t="s">
        <v>713</v>
      </c>
      <c r="D187" s="32" t="s">
        <v>714</v>
      </c>
      <c r="E187" s="32">
        <v>14</v>
      </c>
      <c r="F187" s="32" t="s">
        <v>789</v>
      </c>
      <c r="G187" s="34" t="s">
        <v>790</v>
      </c>
      <c r="H187" s="32">
        <v>2026</v>
      </c>
      <c r="I187" s="32">
        <v>650</v>
      </c>
      <c r="J187" s="32">
        <v>1100</v>
      </c>
      <c r="K187" s="32" t="s">
        <v>34</v>
      </c>
      <c r="L187" s="34" t="s">
        <v>791</v>
      </c>
      <c r="M187" s="32" t="s">
        <v>34</v>
      </c>
      <c r="N187" s="32" t="s">
        <v>34</v>
      </c>
      <c r="O187" s="32" t="s">
        <v>36</v>
      </c>
      <c r="P187" s="32" t="s">
        <v>583</v>
      </c>
      <c r="Q187" s="32" t="s">
        <v>636</v>
      </c>
      <c r="R187" s="32" t="s">
        <v>637</v>
      </c>
      <c r="S187" s="32">
        <v>14</v>
      </c>
      <c r="T187" s="32">
        <v>14</v>
      </c>
      <c r="U187" s="32">
        <v>0</v>
      </c>
      <c r="V187" s="34" t="s">
        <v>791</v>
      </c>
      <c r="W187" s="22"/>
    </row>
    <row r="188" s="1" customFormat="1" ht="64" customHeight="1" spans="1:23">
      <c r="A188" s="41">
        <v>176</v>
      </c>
      <c r="B188" s="32" t="s">
        <v>792</v>
      </c>
      <c r="C188" s="32" t="s">
        <v>713</v>
      </c>
      <c r="D188" s="32" t="s">
        <v>714</v>
      </c>
      <c r="E188" s="32">
        <v>22</v>
      </c>
      <c r="F188" s="32" t="s">
        <v>793</v>
      </c>
      <c r="G188" s="34" t="s">
        <v>794</v>
      </c>
      <c r="H188" s="32">
        <v>2026</v>
      </c>
      <c r="I188" s="32">
        <v>462</v>
      </c>
      <c r="J188" s="32">
        <v>462</v>
      </c>
      <c r="K188" s="32" t="s">
        <v>34</v>
      </c>
      <c r="L188" s="34" t="s">
        <v>791</v>
      </c>
      <c r="M188" s="32" t="s">
        <v>34</v>
      </c>
      <c r="N188" s="32" t="s">
        <v>34</v>
      </c>
      <c r="O188" s="32" t="s">
        <v>36</v>
      </c>
      <c r="P188" s="32" t="s">
        <v>583</v>
      </c>
      <c r="Q188" s="32" t="s">
        <v>636</v>
      </c>
      <c r="R188" s="32" t="s">
        <v>637</v>
      </c>
      <c r="S188" s="32">
        <v>22</v>
      </c>
      <c r="T188" s="32">
        <v>22</v>
      </c>
      <c r="U188" s="32">
        <v>0</v>
      </c>
      <c r="V188" s="34" t="s">
        <v>791</v>
      </c>
      <c r="W188" s="22"/>
    </row>
    <row r="189" s="1" customFormat="1" ht="64" customHeight="1" spans="1:23">
      <c r="A189" s="41">
        <v>177</v>
      </c>
      <c r="B189" s="32" t="s">
        <v>795</v>
      </c>
      <c r="C189" s="32" t="s">
        <v>713</v>
      </c>
      <c r="D189" s="32" t="s">
        <v>714</v>
      </c>
      <c r="E189" s="32">
        <v>36</v>
      </c>
      <c r="F189" s="32" t="s">
        <v>796</v>
      </c>
      <c r="G189" s="34" t="s">
        <v>797</v>
      </c>
      <c r="H189" s="32">
        <v>2026</v>
      </c>
      <c r="I189" s="32">
        <v>152</v>
      </c>
      <c r="J189" s="32">
        <v>152</v>
      </c>
      <c r="K189" s="32" t="s">
        <v>34</v>
      </c>
      <c r="L189" s="34" t="s">
        <v>607</v>
      </c>
      <c r="M189" s="32" t="s">
        <v>34</v>
      </c>
      <c r="N189" s="32" t="s">
        <v>34</v>
      </c>
      <c r="O189" s="32" t="s">
        <v>36</v>
      </c>
      <c r="P189" s="32" t="s">
        <v>583</v>
      </c>
      <c r="Q189" s="32" t="s">
        <v>636</v>
      </c>
      <c r="R189" s="32" t="s">
        <v>637</v>
      </c>
      <c r="S189" s="32">
        <v>36</v>
      </c>
      <c r="T189" s="32">
        <v>36</v>
      </c>
      <c r="U189" s="32">
        <v>0</v>
      </c>
      <c r="V189" s="34" t="s">
        <v>607</v>
      </c>
      <c r="W189" s="22"/>
    </row>
    <row r="190" s="1" customFormat="1" ht="64" customHeight="1" spans="1:23">
      <c r="A190" s="41">
        <v>178</v>
      </c>
      <c r="B190" s="22" t="s">
        <v>798</v>
      </c>
      <c r="C190" s="22" t="s">
        <v>713</v>
      </c>
      <c r="D190" s="19" t="s">
        <v>714</v>
      </c>
      <c r="E190" s="19">
        <v>59</v>
      </c>
      <c r="F190" s="22" t="s">
        <v>407</v>
      </c>
      <c r="G190" s="62" t="s">
        <v>799</v>
      </c>
      <c r="H190" s="22">
        <v>2026</v>
      </c>
      <c r="I190" s="22">
        <v>409</v>
      </c>
      <c r="J190" s="22">
        <v>1347</v>
      </c>
      <c r="K190" s="22" t="s">
        <v>34</v>
      </c>
      <c r="L190" s="62" t="s">
        <v>800</v>
      </c>
      <c r="M190" s="22" t="s">
        <v>34</v>
      </c>
      <c r="N190" s="22" t="s">
        <v>34</v>
      </c>
      <c r="O190" s="22" t="s">
        <v>36</v>
      </c>
      <c r="P190" s="22" t="s">
        <v>530</v>
      </c>
      <c r="Q190" s="22" t="s">
        <v>396</v>
      </c>
      <c r="R190" s="22" t="s">
        <v>801</v>
      </c>
      <c r="S190" s="22">
        <v>59</v>
      </c>
      <c r="T190" s="22">
        <v>59</v>
      </c>
      <c r="U190" s="22">
        <v>0</v>
      </c>
      <c r="V190" s="62" t="s">
        <v>802</v>
      </c>
      <c r="W190" s="22"/>
    </row>
    <row r="191" s="1" customFormat="1" ht="64" customHeight="1" spans="1:23">
      <c r="A191" s="41">
        <v>179</v>
      </c>
      <c r="B191" s="22" t="s">
        <v>803</v>
      </c>
      <c r="C191" s="22" t="s">
        <v>713</v>
      </c>
      <c r="D191" s="19" t="s">
        <v>714</v>
      </c>
      <c r="E191" s="19">
        <v>45</v>
      </c>
      <c r="F191" s="22" t="s">
        <v>804</v>
      </c>
      <c r="G191" s="62" t="s">
        <v>805</v>
      </c>
      <c r="H191" s="22">
        <v>2026</v>
      </c>
      <c r="I191" s="22">
        <v>505</v>
      </c>
      <c r="J191" s="22">
        <v>2170</v>
      </c>
      <c r="K191" s="22" t="s">
        <v>34</v>
      </c>
      <c r="L191" s="62" t="s">
        <v>806</v>
      </c>
      <c r="M191" s="22" t="s">
        <v>34</v>
      </c>
      <c r="N191" s="22" t="s">
        <v>34</v>
      </c>
      <c r="O191" s="22" t="s">
        <v>36</v>
      </c>
      <c r="P191" s="22" t="s">
        <v>530</v>
      </c>
      <c r="Q191" s="22" t="s">
        <v>396</v>
      </c>
      <c r="R191" s="22" t="s">
        <v>801</v>
      </c>
      <c r="S191" s="22">
        <v>45</v>
      </c>
      <c r="T191" s="22">
        <v>45</v>
      </c>
      <c r="U191" s="22">
        <v>0</v>
      </c>
      <c r="V191" s="62" t="s">
        <v>807</v>
      </c>
      <c r="W191" s="22"/>
    </row>
    <row r="192" s="4" customFormat="1" ht="113" customHeight="1" spans="1:23">
      <c r="A192" s="41">
        <v>180</v>
      </c>
      <c r="B192" s="85" t="s">
        <v>808</v>
      </c>
      <c r="C192" s="85" t="s">
        <v>713</v>
      </c>
      <c r="D192" s="32" t="s">
        <v>714</v>
      </c>
      <c r="E192" s="86">
        <v>21</v>
      </c>
      <c r="F192" s="87" t="s">
        <v>78</v>
      </c>
      <c r="G192" s="88" t="s">
        <v>809</v>
      </c>
      <c r="H192" s="19">
        <v>2026</v>
      </c>
      <c r="I192" s="32">
        <v>800</v>
      </c>
      <c r="J192" s="32">
        <v>800</v>
      </c>
      <c r="K192" s="19" t="s">
        <v>34</v>
      </c>
      <c r="L192" s="27" t="s">
        <v>810</v>
      </c>
      <c r="M192" s="32" t="s">
        <v>34</v>
      </c>
      <c r="N192" s="32" t="s">
        <v>34</v>
      </c>
      <c r="O192" s="85" t="s">
        <v>36</v>
      </c>
      <c r="P192" s="85" t="s">
        <v>72</v>
      </c>
      <c r="Q192" s="32" t="s">
        <v>73</v>
      </c>
      <c r="R192" s="32" t="s">
        <v>74</v>
      </c>
      <c r="S192" s="86">
        <v>21</v>
      </c>
      <c r="T192" s="86">
        <v>21</v>
      </c>
      <c r="U192" s="35">
        <v>0</v>
      </c>
      <c r="V192" s="34" t="s">
        <v>811</v>
      </c>
      <c r="W192" s="19"/>
    </row>
    <row r="193" s="1" customFormat="1" ht="23" customHeight="1" spans="1:23">
      <c r="A193" s="81" t="s">
        <v>812</v>
      </c>
      <c r="B193" s="81"/>
      <c r="C193" s="81"/>
      <c r="D193" s="81"/>
      <c r="E193" s="32">
        <f>SUM(E194:E205)</f>
        <v>694</v>
      </c>
      <c r="F193" s="60"/>
      <c r="G193" s="52"/>
      <c r="H193" s="60"/>
      <c r="I193" s="60"/>
      <c r="J193" s="60"/>
      <c r="K193" s="60"/>
      <c r="L193" s="34"/>
      <c r="M193" s="60"/>
      <c r="N193" s="60"/>
      <c r="O193" s="60"/>
      <c r="P193" s="60"/>
      <c r="Q193" s="60"/>
      <c r="R193" s="60"/>
      <c r="S193" s="60"/>
      <c r="T193" s="60"/>
      <c r="U193" s="60"/>
      <c r="V193" s="52"/>
      <c r="W193" s="47"/>
    </row>
    <row r="194" ht="48" spans="1:23">
      <c r="A194" s="41">
        <v>181</v>
      </c>
      <c r="B194" s="32" t="s">
        <v>813</v>
      </c>
      <c r="C194" s="31" t="s">
        <v>713</v>
      </c>
      <c r="D194" s="31" t="s">
        <v>814</v>
      </c>
      <c r="E194" s="32">
        <v>80</v>
      </c>
      <c r="F194" s="31" t="s">
        <v>390</v>
      </c>
      <c r="G194" s="68" t="s">
        <v>815</v>
      </c>
      <c r="H194" s="31">
        <v>2026</v>
      </c>
      <c r="I194" s="31">
        <v>412</v>
      </c>
      <c r="J194" s="31">
        <v>412</v>
      </c>
      <c r="K194" s="31" t="s">
        <v>34</v>
      </c>
      <c r="L194" s="34" t="s">
        <v>816</v>
      </c>
      <c r="M194" s="31" t="s">
        <v>34</v>
      </c>
      <c r="N194" s="31" t="s">
        <v>34</v>
      </c>
      <c r="O194" s="31" t="s">
        <v>117</v>
      </c>
      <c r="P194" s="31" t="s">
        <v>117</v>
      </c>
      <c r="Q194" s="48" t="s">
        <v>118</v>
      </c>
      <c r="R194" s="48" t="s">
        <v>119</v>
      </c>
      <c r="S194" s="31">
        <v>80</v>
      </c>
      <c r="T194" s="31">
        <v>80</v>
      </c>
      <c r="U194" s="31">
        <v>0</v>
      </c>
      <c r="V194" s="68" t="s">
        <v>817</v>
      </c>
      <c r="W194" s="30"/>
    </row>
    <row r="195" ht="69" customHeight="1" spans="1:23">
      <c r="A195" s="41">
        <v>182</v>
      </c>
      <c r="B195" s="19" t="s">
        <v>818</v>
      </c>
      <c r="C195" s="49" t="s">
        <v>713</v>
      </c>
      <c r="D195" s="32" t="s">
        <v>814</v>
      </c>
      <c r="E195" s="19">
        <v>43</v>
      </c>
      <c r="F195" s="19" t="s">
        <v>334</v>
      </c>
      <c r="G195" s="54" t="s">
        <v>819</v>
      </c>
      <c r="H195" s="19">
        <v>2026</v>
      </c>
      <c r="I195" s="19">
        <v>405</v>
      </c>
      <c r="J195" s="19">
        <v>705</v>
      </c>
      <c r="K195" s="19"/>
      <c r="L195" s="27" t="s">
        <v>151</v>
      </c>
      <c r="M195" s="19" t="s">
        <v>34</v>
      </c>
      <c r="N195" s="19" t="s">
        <v>34</v>
      </c>
      <c r="O195" s="31" t="s">
        <v>117</v>
      </c>
      <c r="P195" s="31" t="s">
        <v>117</v>
      </c>
      <c r="Q195" s="48" t="s">
        <v>118</v>
      </c>
      <c r="R195" s="48" t="s">
        <v>119</v>
      </c>
      <c r="S195" s="19">
        <v>43</v>
      </c>
      <c r="T195" s="19">
        <v>43</v>
      </c>
      <c r="U195" s="55">
        <v>0</v>
      </c>
      <c r="V195" s="26" t="s">
        <v>820</v>
      </c>
      <c r="W195" s="30"/>
    </row>
    <row r="196" ht="69" customHeight="1" spans="1:23">
      <c r="A196" s="41">
        <v>183</v>
      </c>
      <c r="B196" s="19" t="s">
        <v>821</v>
      </c>
      <c r="C196" s="49" t="s">
        <v>713</v>
      </c>
      <c r="D196" s="32" t="s">
        <v>814</v>
      </c>
      <c r="E196" s="19">
        <v>38</v>
      </c>
      <c r="F196" s="19" t="s">
        <v>334</v>
      </c>
      <c r="G196" s="54" t="s">
        <v>822</v>
      </c>
      <c r="H196" s="19">
        <v>2026</v>
      </c>
      <c r="I196" s="55">
        <v>286</v>
      </c>
      <c r="J196" s="55">
        <v>586</v>
      </c>
      <c r="K196" s="19"/>
      <c r="L196" s="27" t="s">
        <v>151</v>
      </c>
      <c r="M196" s="19" t="s">
        <v>34</v>
      </c>
      <c r="N196" s="19" t="s">
        <v>34</v>
      </c>
      <c r="O196" s="31" t="s">
        <v>117</v>
      </c>
      <c r="P196" s="31" t="s">
        <v>117</v>
      </c>
      <c r="Q196" s="48" t="s">
        <v>118</v>
      </c>
      <c r="R196" s="48" t="s">
        <v>119</v>
      </c>
      <c r="S196" s="19">
        <v>38</v>
      </c>
      <c r="T196" s="19">
        <v>38</v>
      </c>
      <c r="U196" s="55">
        <v>0</v>
      </c>
      <c r="V196" s="26" t="s">
        <v>823</v>
      </c>
      <c r="W196" s="30"/>
    </row>
    <row r="197" s="3" customFormat="1" ht="142" customHeight="1" spans="1:23">
      <c r="A197" s="41">
        <v>184</v>
      </c>
      <c r="B197" s="32" t="s">
        <v>824</v>
      </c>
      <c r="C197" s="19" t="s">
        <v>713</v>
      </c>
      <c r="D197" s="19" t="s">
        <v>814</v>
      </c>
      <c r="E197" s="19">
        <v>55</v>
      </c>
      <c r="F197" s="19" t="s">
        <v>474</v>
      </c>
      <c r="G197" s="27" t="s">
        <v>825</v>
      </c>
      <c r="H197" s="19">
        <v>2026</v>
      </c>
      <c r="I197" s="19">
        <v>328</v>
      </c>
      <c r="J197" s="19">
        <v>328</v>
      </c>
      <c r="K197" s="19" t="s">
        <v>34</v>
      </c>
      <c r="L197" s="34" t="s">
        <v>826</v>
      </c>
      <c r="M197" s="19" t="s">
        <v>34</v>
      </c>
      <c r="N197" s="19" t="s">
        <v>34</v>
      </c>
      <c r="O197" s="32" t="s">
        <v>36</v>
      </c>
      <c r="P197" s="32" t="s">
        <v>178</v>
      </c>
      <c r="Q197" s="32" t="s">
        <v>179</v>
      </c>
      <c r="R197" s="32" t="s">
        <v>180</v>
      </c>
      <c r="S197" s="19">
        <v>55</v>
      </c>
      <c r="T197" s="19">
        <v>55</v>
      </c>
      <c r="U197" s="35">
        <v>0</v>
      </c>
      <c r="V197" s="27" t="s">
        <v>827</v>
      </c>
      <c r="W197" s="58"/>
    </row>
    <row r="198" s="3" customFormat="1" ht="97" customHeight="1" spans="1:23">
      <c r="A198" s="41">
        <v>185</v>
      </c>
      <c r="B198" s="32" t="s">
        <v>828</v>
      </c>
      <c r="C198" s="19" t="s">
        <v>713</v>
      </c>
      <c r="D198" s="19" t="s">
        <v>814</v>
      </c>
      <c r="E198" s="19">
        <v>53</v>
      </c>
      <c r="F198" s="19" t="s">
        <v>114</v>
      </c>
      <c r="G198" s="27" t="s">
        <v>829</v>
      </c>
      <c r="H198" s="19">
        <v>2026</v>
      </c>
      <c r="I198" s="19">
        <v>543</v>
      </c>
      <c r="J198" s="19">
        <v>543</v>
      </c>
      <c r="K198" s="19" t="s">
        <v>70</v>
      </c>
      <c r="L198" s="34" t="s">
        <v>830</v>
      </c>
      <c r="M198" s="19" t="s">
        <v>34</v>
      </c>
      <c r="N198" s="19" t="s">
        <v>34</v>
      </c>
      <c r="O198" s="32" t="s">
        <v>36</v>
      </c>
      <c r="P198" s="32" t="s">
        <v>178</v>
      </c>
      <c r="Q198" s="32" t="s">
        <v>179</v>
      </c>
      <c r="R198" s="32" t="s">
        <v>180</v>
      </c>
      <c r="S198" s="19">
        <v>53</v>
      </c>
      <c r="T198" s="19">
        <v>53</v>
      </c>
      <c r="U198" s="35">
        <v>0</v>
      </c>
      <c r="V198" s="27" t="s">
        <v>831</v>
      </c>
      <c r="W198" s="58"/>
    </row>
    <row r="199" s="1" customFormat="1" ht="52" customHeight="1" spans="1:23">
      <c r="A199" s="41">
        <v>186</v>
      </c>
      <c r="B199" s="60" t="s">
        <v>832</v>
      </c>
      <c r="C199" s="60" t="s">
        <v>713</v>
      </c>
      <c r="D199" s="60" t="s">
        <v>814</v>
      </c>
      <c r="E199" s="32">
        <v>15</v>
      </c>
      <c r="F199" s="60" t="s">
        <v>463</v>
      </c>
      <c r="G199" s="52" t="s">
        <v>833</v>
      </c>
      <c r="H199" s="60">
        <v>2026</v>
      </c>
      <c r="I199" s="60">
        <v>510</v>
      </c>
      <c r="J199" s="60">
        <v>510</v>
      </c>
      <c r="K199" s="60" t="s">
        <v>34</v>
      </c>
      <c r="L199" s="52" t="s">
        <v>834</v>
      </c>
      <c r="M199" s="60" t="s">
        <v>34</v>
      </c>
      <c r="N199" s="60" t="s">
        <v>34</v>
      </c>
      <c r="O199" s="60" t="s">
        <v>36</v>
      </c>
      <c r="P199" s="60" t="s">
        <v>222</v>
      </c>
      <c r="Q199" s="60" t="s">
        <v>223</v>
      </c>
      <c r="R199" s="60" t="s">
        <v>224</v>
      </c>
      <c r="S199" s="60">
        <v>15</v>
      </c>
      <c r="T199" s="60">
        <v>15</v>
      </c>
      <c r="U199" s="60">
        <v>0</v>
      </c>
      <c r="V199" s="52" t="s">
        <v>835</v>
      </c>
      <c r="W199" s="47"/>
    </row>
    <row r="200" s="1" customFormat="1" ht="84" spans="1:23">
      <c r="A200" s="41">
        <v>187</v>
      </c>
      <c r="B200" s="32" t="s">
        <v>836</v>
      </c>
      <c r="C200" s="32" t="s">
        <v>713</v>
      </c>
      <c r="D200" s="32" t="s">
        <v>814</v>
      </c>
      <c r="E200" s="19">
        <v>80</v>
      </c>
      <c r="F200" s="32" t="s">
        <v>78</v>
      </c>
      <c r="G200" s="89" t="s">
        <v>837</v>
      </c>
      <c r="H200" s="19">
        <v>2026</v>
      </c>
      <c r="I200" s="44">
        <v>710</v>
      </c>
      <c r="J200" s="44">
        <v>710</v>
      </c>
      <c r="K200" s="44" t="s">
        <v>34</v>
      </c>
      <c r="L200" s="89" t="s">
        <v>716</v>
      </c>
      <c r="M200" s="32" t="s">
        <v>34</v>
      </c>
      <c r="N200" s="32" t="s">
        <v>34</v>
      </c>
      <c r="O200" s="32" t="s">
        <v>36</v>
      </c>
      <c r="P200" s="32" t="s">
        <v>72</v>
      </c>
      <c r="Q200" s="32" t="s">
        <v>73</v>
      </c>
      <c r="R200" s="23" t="s">
        <v>74</v>
      </c>
      <c r="S200" s="32">
        <v>80</v>
      </c>
      <c r="T200" s="36">
        <v>80</v>
      </c>
      <c r="U200" s="23">
        <v>0</v>
      </c>
      <c r="V200" s="34" t="s">
        <v>838</v>
      </c>
      <c r="W200" s="22"/>
    </row>
    <row r="201" s="1" customFormat="1" ht="44" customHeight="1" spans="1:23">
      <c r="A201" s="41">
        <v>188</v>
      </c>
      <c r="B201" s="32" t="s">
        <v>839</v>
      </c>
      <c r="C201" s="19" t="s">
        <v>713</v>
      </c>
      <c r="D201" s="32" t="s">
        <v>814</v>
      </c>
      <c r="E201" s="90">
        <v>70</v>
      </c>
      <c r="F201" s="32" t="s">
        <v>561</v>
      </c>
      <c r="G201" s="34" t="s">
        <v>840</v>
      </c>
      <c r="H201" s="32">
        <v>2026</v>
      </c>
      <c r="I201" s="90">
        <v>560</v>
      </c>
      <c r="J201" s="90">
        <v>560</v>
      </c>
      <c r="K201" s="32" t="s">
        <v>34</v>
      </c>
      <c r="L201" s="34" t="s">
        <v>841</v>
      </c>
      <c r="M201" s="32" t="s">
        <v>34</v>
      </c>
      <c r="N201" s="32" t="s">
        <v>34</v>
      </c>
      <c r="O201" s="19" t="s">
        <v>36</v>
      </c>
      <c r="P201" s="19" t="s">
        <v>92</v>
      </c>
      <c r="Q201" s="19" t="s">
        <v>93</v>
      </c>
      <c r="R201" s="32" t="s">
        <v>94</v>
      </c>
      <c r="S201" s="32">
        <v>70</v>
      </c>
      <c r="T201" s="32">
        <v>70</v>
      </c>
      <c r="U201" s="35">
        <v>0</v>
      </c>
      <c r="V201" s="34" t="s">
        <v>842</v>
      </c>
      <c r="W201" s="22"/>
    </row>
    <row r="202" s="1" customFormat="1" ht="110" customHeight="1" spans="1:23">
      <c r="A202" s="41">
        <v>189</v>
      </c>
      <c r="B202" s="32" t="s">
        <v>843</v>
      </c>
      <c r="C202" s="19" t="s">
        <v>713</v>
      </c>
      <c r="D202" s="32" t="s">
        <v>814</v>
      </c>
      <c r="E202" s="32">
        <v>50</v>
      </c>
      <c r="F202" s="32" t="s">
        <v>318</v>
      </c>
      <c r="G202" s="34" t="s">
        <v>844</v>
      </c>
      <c r="H202" s="32">
        <v>2026</v>
      </c>
      <c r="I202" s="91">
        <v>824</v>
      </c>
      <c r="J202" s="91">
        <v>824</v>
      </c>
      <c r="K202" s="32" t="s">
        <v>34</v>
      </c>
      <c r="L202" s="34" t="s">
        <v>845</v>
      </c>
      <c r="M202" s="32" t="s">
        <v>34</v>
      </c>
      <c r="N202" s="32" t="s">
        <v>34</v>
      </c>
      <c r="O202" s="19" t="s">
        <v>36</v>
      </c>
      <c r="P202" s="19" t="s">
        <v>92</v>
      </c>
      <c r="Q202" s="19" t="s">
        <v>93</v>
      </c>
      <c r="R202" s="32" t="s">
        <v>94</v>
      </c>
      <c r="S202" s="32">
        <v>50</v>
      </c>
      <c r="T202" s="32">
        <v>50</v>
      </c>
      <c r="U202" s="35">
        <v>0</v>
      </c>
      <c r="V202" s="34" t="s">
        <v>846</v>
      </c>
      <c r="W202" s="22"/>
    </row>
    <row r="203" s="1" customFormat="1" ht="46" customHeight="1" spans="1:23">
      <c r="A203" s="41">
        <v>190</v>
      </c>
      <c r="B203" s="85" t="s">
        <v>847</v>
      </c>
      <c r="C203" s="19" t="s">
        <v>713</v>
      </c>
      <c r="D203" s="32" t="s">
        <v>814</v>
      </c>
      <c r="E203" s="32">
        <v>100</v>
      </c>
      <c r="F203" s="32" t="s">
        <v>848</v>
      </c>
      <c r="G203" s="34" t="s">
        <v>849</v>
      </c>
      <c r="H203" s="32">
        <v>2026</v>
      </c>
      <c r="I203" s="91">
        <v>256</v>
      </c>
      <c r="J203" s="91">
        <v>256</v>
      </c>
      <c r="K203" s="32" t="s">
        <v>34</v>
      </c>
      <c r="L203" s="34" t="s">
        <v>850</v>
      </c>
      <c r="M203" s="32" t="s">
        <v>34</v>
      </c>
      <c r="N203" s="32" t="s">
        <v>34</v>
      </c>
      <c r="O203" s="19" t="s">
        <v>36</v>
      </c>
      <c r="P203" s="19" t="s">
        <v>92</v>
      </c>
      <c r="Q203" s="19" t="s">
        <v>93</v>
      </c>
      <c r="R203" s="32" t="s">
        <v>94</v>
      </c>
      <c r="S203" s="32">
        <v>100</v>
      </c>
      <c r="T203" s="32">
        <v>100</v>
      </c>
      <c r="U203" s="35">
        <v>0</v>
      </c>
      <c r="V203" s="34" t="s">
        <v>851</v>
      </c>
      <c r="W203" s="22"/>
    </row>
    <row r="204" s="1" customFormat="1" ht="50" customHeight="1" spans="1:23">
      <c r="A204" s="41">
        <v>191</v>
      </c>
      <c r="B204" s="19" t="s">
        <v>852</v>
      </c>
      <c r="C204" s="19" t="s">
        <v>713</v>
      </c>
      <c r="D204" s="19" t="s">
        <v>814</v>
      </c>
      <c r="E204" s="19">
        <v>50</v>
      </c>
      <c r="F204" s="19" t="s">
        <v>318</v>
      </c>
      <c r="G204" s="27" t="s">
        <v>853</v>
      </c>
      <c r="H204" s="19">
        <v>2026</v>
      </c>
      <c r="I204" s="19">
        <v>940</v>
      </c>
      <c r="J204" s="19">
        <v>940</v>
      </c>
      <c r="K204" s="19" t="s">
        <v>34</v>
      </c>
      <c r="L204" s="27" t="s">
        <v>854</v>
      </c>
      <c r="M204" s="19" t="s">
        <v>34</v>
      </c>
      <c r="N204" s="19" t="s">
        <v>34</v>
      </c>
      <c r="O204" s="19" t="s">
        <v>36</v>
      </c>
      <c r="P204" s="19" t="s">
        <v>92</v>
      </c>
      <c r="Q204" s="19" t="s">
        <v>93</v>
      </c>
      <c r="R204" s="19" t="s">
        <v>94</v>
      </c>
      <c r="S204" s="19">
        <v>50</v>
      </c>
      <c r="T204" s="19">
        <v>50</v>
      </c>
      <c r="U204" s="35">
        <v>0</v>
      </c>
      <c r="V204" s="27" t="s">
        <v>855</v>
      </c>
      <c r="W204" s="22"/>
    </row>
    <row r="205" s="1" customFormat="1" ht="77" customHeight="1" spans="1:23">
      <c r="A205" s="41">
        <v>192</v>
      </c>
      <c r="B205" s="32" t="s">
        <v>856</v>
      </c>
      <c r="C205" s="32" t="s">
        <v>713</v>
      </c>
      <c r="D205" s="19" t="s">
        <v>814</v>
      </c>
      <c r="E205" s="32">
        <v>60</v>
      </c>
      <c r="F205" s="32" t="s">
        <v>857</v>
      </c>
      <c r="G205" s="34" t="s">
        <v>858</v>
      </c>
      <c r="H205" s="32">
        <v>2026</v>
      </c>
      <c r="I205" s="32">
        <v>450</v>
      </c>
      <c r="J205" s="32">
        <v>450</v>
      </c>
      <c r="K205" s="32" t="s">
        <v>70</v>
      </c>
      <c r="L205" s="34" t="s">
        <v>859</v>
      </c>
      <c r="M205" s="32" t="s">
        <v>34</v>
      </c>
      <c r="N205" s="32" t="s">
        <v>34</v>
      </c>
      <c r="O205" s="32" t="s">
        <v>36</v>
      </c>
      <c r="P205" s="32" t="s">
        <v>583</v>
      </c>
      <c r="Q205" s="32" t="s">
        <v>636</v>
      </c>
      <c r="R205" s="32" t="s">
        <v>637</v>
      </c>
      <c r="S205" s="32">
        <v>60</v>
      </c>
      <c r="T205" s="32">
        <v>60</v>
      </c>
      <c r="U205" s="32">
        <v>0</v>
      </c>
      <c r="V205" s="34" t="s">
        <v>859</v>
      </c>
      <c r="W205" s="22"/>
    </row>
    <row r="206" s="1" customFormat="1" ht="35" customHeight="1" spans="1:23">
      <c r="A206" s="81" t="s">
        <v>860</v>
      </c>
      <c r="B206" s="81"/>
      <c r="C206" s="81"/>
      <c r="D206" s="81"/>
      <c r="E206" s="32">
        <f>SUM(E207:E279)</f>
        <v>4802.88</v>
      </c>
      <c r="F206" s="32"/>
      <c r="G206" s="34"/>
      <c r="H206" s="32"/>
      <c r="I206" s="32"/>
      <c r="J206" s="32"/>
      <c r="K206" s="32"/>
      <c r="L206" s="34"/>
      <c r="M206" s="32"/>
      <c r="N206" s="32"/>
      <c r="O206" s="32"/>
      <c r="P206" s="32"/>
      <c r="Q206" s="32"/>
      <c r="R206" s="32"/>
      <c r="S206" s="32"/>
      <c r="T206" s="32"/>
      <c r="U206" s="32"/>
      <c r="V206" s="34"/>
      <c r="W206" s="22"/>
    </row>
    <row r="207" ht="57" customHeight="1" spans="1:23">
      <c r="A207" s="92">
        <v>193</v>
      </c>
      <c r="B207" s="73" t="s">
        <v>861</v>
      </c>
      <c r="C207" s="73" t="s">
        <v>713</v>
      </c>
      <c r="D207" s="73" t="s">
        <v>862</v>
      </c>
      <c r="E207" s="32">
        <v>97</v>
      </c>
      <c r="F207" s="73" t="s">
        <v>863</v>
      </c>
      <c r="G207" s="93" t="s">
        <v>864</v>
      </c>
      <c r="H207" s="73">
        <v>2026</v>
      </c>
      <c r="I207" s="73">
        <v>1320</v>
      </c>
      <c r="J207" s="73">
        <v>1320</v>
      </c>
      <c r="K207" s="73" t="s">
        <v>34</v>
      </c>
      <c r="L207" s="26" t="s">
        <v>865</v>
      </c>
      <c r="M207" s="73" t="s">
        <v>34</v>
      </c>
      <c r="N207" s="73" t="s">
        <v>34</v>
      </c>
      <c r="O207" s="73" t="s">
        <v>866</v>
      </c>
      <c r="P207" s="73" t="s">
        <v>867</v>
      </c>
      <c r="Q207" s="73" t="s">
        <v>868</v>
      </c>
      <c r="R207" s="32" t="s">
        <v>869</v>
      </c>
      <c r="S207" s="73">
        <f t="shared" ref="S207:S220" si="0">E207</f>
        <v>97</v>
      </c>
      <c r="T207" s="73">
        <f t="shared" ref="T207:T220" si="1">S207</f>
        <v>97</v>
      </c>
      <c r="U207" s="35">
        <v>0</v>
      </c>
      <c r="V207" s="93" t="s">
        <v>870</v>
      </c>
      <c r="W207" s="73"/>
    </row>
    <row r="208" ht="57" customHeight="1" spans="1:23">
      <c r="A208" s="92">
        <v>194</v>
      </c>
      <c r="B208" s="73" t="s">
        <v>871</v>
      </c>
      <c r="C208" s="73" t="s">
        <v>713</v>
      </c>
      <c r="D208" s="73" t="s">
        <v>862</v>
      </c>
      <c r="E208" s="32">
        <v>93</v>
      </c>
      <c r="F208" s="73" t="s">
        <v>872</v>
      </c>
      <c r="G208" s="93" t="s">
        <v>873</v>
      </c>
      <c r="H208" s="73">
        <v>2026</v>
      </c>
      <c r="I208" s="73">
        <v>554</v>
      </c>
      <c r="J208" s="73">
        <v>554</v>
      </c>
      <c r="K208" s="73" t="s">
        <v>34</v>
      </c>
      <c r="L208" s="26" t="s">
        <v>865</v>
      </c>
      <c r="M208" s="73" t="s">
        <v>34</v>
      </c>
      <c r="N208" s="73" t="s">
        <v>34</v>
      </c>
      <c r="O208" s="73" t="s">
        <v>866</v>
      </c>
      <c r="P208" s="73" t="s">
        <v>867</v>
      </c>
      <c r="Q208" s="73" t="s">
        <v>868</v>
      </c>
      <c r="R208" s="32" t="s">
        <v>869</v>
      </c>
      <c r="S208" s="73">
        <f t="shared" si="0"/>
        <v>93</v>
      </c>
      <c r="T208" s="73">
        <f t="shared" si="1"/>
        <v>93</v>
      </c>
      <c r="U208" s="35">
        <v>0</v>
      </c>
      <c r="V208" s="93" t="s">
        <v>874</v>
      </c>
      <c r="W208" s="73"/>
    </row>
    <row r="209" ht="57" customHeight="1" spans="1:23">
      <c r="A209" s="92">
        <v>195</v>
      </c>
      <c r="B209" s="73" t="s">
        <v>875</v>
      </c>
      <c r="C209" s="73" t="s">
        <v>713</v>
      </c>
      <c r="D209" s="73" t="s">
        <v>862</v>
      </c>
      <c r="E209" s="32">
        <v>65</v>
      </c>
      <c r="F209" s="73" t="s">
        <v>876</v>
      </c>
      <c r="G209" s="93" t="s">
        <v>877</v>
      </c>
      <c r="H209" s="73">
        <v>2026</v>
      </c>
      <c r="I209" s="73">
        <v>220</v>
      </c>
      <c r="J209" s="73">
        <v>220</v>
      </c>
      <c r="K209" s="73" t="s">
        <v>34</v>
      </c>
      <c r="L209" s="26" t="s">
        <v>865</v>
      </c>
      <c r="M209" s="73" t="s">
        <v>34</v>
      </c>
      <c r="N209" s="73" t="s">
        <v>34</v>
      </c>
      <c r="O209" s="73" t="s">
        <v>866</v>
      </c>
      <c r="P209" s="73" t="s">
        <v>867</v>
      </c>
      <c r="Q209" s="73" t="s">
        <v>868</v>
      </c>
      <c r="R209" s="32" t="s">
        <v>869</v>
      </c>
      <c r="S209" s="73">
        <f t="shared" si="0"/>
        <v>65</v>
      </c>
      <c r="T209" s="73">
        <f t="shared" si="1"/>
        <v>65</v>
      </c>
      <c r="U209" s="35">
        <v>0</v>
      </c>
      <c r="V209" s="93" t="s">
        <v>878</v>
      </c>
      <c r="W209" s="73"/>
    </row>
    <row r="210" ht="57" customHeight="1" spans="1:23">
      <c r="A210" s="92">
        <v>196</v>
      </c>
      <c r="B210" s="73" t="s">
        <v>879</v>
      </c>
      <c r="C210" s="73" t="s">
        <v>713</v>
      </c>
      <c r="D210" s="73" t="s">
        <v>862</v>
      </c>
      <c r="E210" s="32">
        <v>85</v>
      </c>
      <c r="F210" s="73" t="s">
        <v>495</v>
      </c>
      <c r="G210" s="93" t="s">
        <v>880</v>
      </c>
      <c r="H210" s="73">
        <v>2026</v>
      </c>
      <c r="I210" s="73">
        <v>404</v>
      </c>
      <c r="J210" s="73">
        <v>404</v>
      </c>
      <c r="K210" s="73" t="s">
        <v>34</v>
      </c>
      <c r="L210" s="26" t="s">
        <v>865</v>
      </c>
      <c r="M210" s="73" t="s">
        <v>34</v>
      </c>
      <c r="N210" s="73" t="s">
        <v>34</v>
      </c>
      <c r="O210" s="73" t="s">
        <v>866</v>
      </c>
      <c r="P210" s="73" t="s">
        <v>867</v>
      </c>
      <c r="Q210" s="73" t="s">
        <v>868</v>
      </c>
      <c r="R210" s="32" t="s">
        <v>869</v>
      </c>
      <c r="S210" s="73">
        <f t="shared" si="0"/>
        <v>85</v>
      </c>
      <c r="T210" s="73">
        <f t="shared" si="1"/>
        <v>85</v>
      </c>
      <c r="U210" s="35">
        <v>0</v>
      </c>
      <c r="V210" s="93" t="s">
        <v>881</v>
      </c>
      <c r="W210" s="73"/>
    </row>
    <row r="211" ht="57" customHeight="1" spans="1:23">
      <c r="A211" s="92">
        <v>197</v>
      </c>
      <c r="B211" s="73" t="s">
        <v>882</v>
      </c>
      <c r="C211" s="73" t="s">
        <v>713</v>
      </c>
      <c r="D211" s="73" t="s">
        <v>862</v>
      </c>
      <c r="E211" s="32">
        <v>100</v>
      </c>
      <c r="F211" s="73" t="s">
        <v>872</v>
      </c>
      <c r="G211" s="93" t="s">
        <v>883</v>
      </c>
      <c r="H211" s="73">
        <v>2026</v>
      </c>
      <c r="I211" s="73">
        <v>740</v>
      </c>
      <c r="J211" s="73">
        <v>740</v>
      </c>
      <c r="K211" s="73" t="s">
        <v>34</v>
      </c>
      <c r="L211" s="26" t="s">
        <v>865</v>
      </c>
      <c r="M211" s="73" t="s">
        <v>34</v>
      </c>
      <c r="N211" s="73" t="s">
        <v>34</v>
      </c>
      <c r="O211" s="73" t="s">
        <v>866</v>
      </c>
      <c r="P211" s="73" t="s">
        <v>867</v>
      </c>
      <c r="Q211" s="73" t="s">
        <v>868</v>
      </c>
      <c r="R211" s="32" t="s">
        <v>869</v>
      </c>
      <c r="S211" s="73">
        <f t="shared" si="0"/>
        <v>100</v>
      </c>
      <c r="T211" s="73">
        <f t="shared" si="1"/>
        <v>100</v>
      </c>
      <c r="U211" s="35">
        <v>0</v>
      </c>
      <c r="V211" s="93" t="s">
        <v>884</v>
      </c>
      <c r="W211" s="73"/>
    </row>
    <row r="212" ht="57" customHeight="1" spans="1:23">
      <c r="A212" s="92">
        <v>198</v>
      </c>
      <c r="B212" s="73" t="s">
        <v>885</v>
      </c>
      <c r="C212" s="73" t="s">
        <v>713</v>
      </c>
      <c r="D212" s="73" t="s">
        <v>862</v>
      </c>
      <c r="E212" s="32">
        <v>45</v>
      </c>
      <c r="F212" s="73" t="s">
        <v>886</v>
      </c>
      <c r="G212" s="93" t="s">
        <v>887</v>
      </c>
      <c r="H212" s="73">
        <v>2026</v>
      </c>
      <c r="I212" s="73">
        <v>448</v>
      </c>
      <c r="J212" s="73">
        <v>448</v>
      </c>
      <c r="K212" s="73" t="s">
        <v>34</v>
      </c>
      <c r="L212" s="26" t="s">
        <v>865</v>
      </c>
      <c r="M212" s="73" t="s">
        <v>34</v>
      </c>
      <c r="N212" s="73" t="s">
        <v>34</v>
      </c>
      <c r="O212" s="73" t="s">
        <v>866</v>
      </c>
      <c r="P212" s="73" t="s">
        <v>867</v>
      </c>
      <c r="Q212" s="73" t="s">
        <v>868</v>
      </c>
      <c r="R212" s="32" t="s">
        <v>869</v>
      </c>
      <c r="S212" s="73">
        <f t="shared" si="0"/>
        <v>45</v>
      </c>
      <c r="T212" s="73">
        <f t="shared" si="1"/>
        <v>45</v>
      </c>
      <c r="U212" s="35">
        <v>0</v>
      </c>
      <c r="V212" s="93" t="s">
        <v>888</v>
      </c>
      <c r="W212" s="73"/>
    </row>
    <row r="213" ht="57" customHeight="1" spans="1:23">
      <c r="A213" s="92">
        <v>199</v>
      </c>
      <c r="B213" s="73" t="s">
        <v>889</v>
      </c>
      <c r="C213" s="73" t="s">
        <v>713</v>
      </c>
      <c r="D213" s="73" t="s">
        <v>862</v>
      </c>
      <c r="E213" s="32">
        <v>65</v>
      </c>
      <c r="F213" s="73" t="s">
        <v>495</v>
      </c>
      <c r="G213" s="93" t="s">
        <v>877</v>
      </c>
      <c r="H213" s="73">
        <v>2026</v>
      </c>
      <c r="I213" s="73">
        <v>128</v>
      </c>
      <c r="J213" s="73">
        <v>128</v>
      </c>
      <c r="K213" s="73" t="s">
        <v>34</v>
      </c>
      <c r="L213" s="26" t="s">
        <v>865</v>
      </c>
      <c r="M213" s="73" t="s">
        <v>34</v>
      </c>
      <c r="N213" s="73" t="s">
        <v>34</v>
      </c>
      <c r="O213" s="73" t="s">
        <v>866</v>
      </c>
      <c r="P213" s="73" t="s">
        <v>867</v>
      </c>
      <c r="Q213" s="73" t="s">
        <v>868</v>
      </c>
      <c r="R213" s="32" t="s">
        <v>869</v>
      </c>
      <c r="S213" s="73">
        <f t="shared" si="0"/>
        <v>65</v>
      </c>
      <c r="T213" s="73">
        <f t="shared" si="1"/>
        <v>65</v>
      </c>
      <c r="U213" s="35">
        <v>0</v>
      </c>
      <c r="V213" s="93" t="s">
        <v>870</v>
      </c>
      <c r="W213" s="73"/>
    </row>
    <row r="214" ht="57" customHeight="1" spans="1:23">
      <c r="A214" s="92">
        <v>200</v>
      </c>
      <c r="B214" s="73" t="s">
        <v>890</v>
      </c>
      <c r="C214" s="73" t="s">
        <v>713</v>
      </c>
      <c r="D214" s="73" t="s">
        <v>862</v>
      </c>
      <c r="E214" s="32">
        <v>65</v>
      </c>
      <c r="F214" s="73" t="s">
        <v>495</v>
      </c>
      <c r="G214" s="93" t="s">
        <v>877</v>
      </c>
      <c r="H214" s="73">
        <v>2026</v>
      </c>
      <c r="I214" s="73">
        <v>156</v>
      </c>
      <c r="J214" s="73">
        <v>156</v>
      </c>
      <c r="K214" s="73" t="s">
        <v>34</v>
      </c>
      <c r="L214" s="26" t="s">
        <v>865</v>
      </c>
      <c r="M214" s="73" t="s">
        <v>34</v>
      </c>
      <c r="N214" s="73" t="s">
        <v>34</v>
      </c>
      <c r="O214" s="73" t="s">
        <v>866</v>
      </c>
      <c r="P214" s="73" t="s">
        <v>867</v>
      </c>
      <c r="Q214" s="73" t="s">
        <v>868</v>
      </c>
      <c r="R214" s="32" t="s">
        <v>869</v>
      </c>
      <c r="S214" s="73">
        <f t="shared" si="0"/>
        <v>65</v>
      </c>
      <c r="T214" s="73">
        <f t="shared" si="1"/>
        <v>65</v>
      </c>
      <c r="U214" s="35">
        <v>0</v>
      </c>
      <c r="V214" s="93" t="s">
        <v>891</v>
      </c>
      <c r="W214" s="73"/>
    </row>
    <row r="215" ht="57" customHeight="1" spans="1:23">
      <c r="A215" s="92">
        <v>201</v>
      </c>
      <c r="B215" s="73" t="s">
        <v>892</v>
      </c>
      <c r="C215" s="73" t="s">
        <v>713</v>
      </c>
      <c r="D215" s="73" t="s">
        <v>862</v>
      </c>
      <c r="E215" s="32">
        <v>30</v>
      </c>
      <c r="F215" s="73" t="s">
        <v>872</v>
      </c>
      <c r="G215" s="93" t="s">
        <v>893</v>
      </c>
      <c r="H215" s="73">
        <v>2026</v>
      </c>
      <c r="I215" s="73">
        <v>280</v>
      </c>
      <c r="J215" s="73">
        <v>280</v>
      </c>
      <c r="K215" s="73" t="s">
        <v>34</v>
      </c>
      <c r="L215" s="26" t="s">
        <v>865</v>
      </c>
      <c r="M215" s="73" t="s">
        <v>34</v>
      </c>
      <c r="N215" s="73" t="s">
        <v>34</v>
      </c>
      <c r="O215" s="73" t="s">
        <v>866</v>
      </c>
      <c r="P215" s="73" t="s">
        <v>867</v>
      </c>
      <c r="Q215" s="73" t="s">
        <v>868</v>
      </c>
      <c r="R215" s="32" t="s">
        <v>869</v>
      </c>
      <c r="S215" s="73">
        <f t="shared" si="0"/>
        <v>30</v>
      </c>
      <c r="T215" s="73">
        <f t="shared" si="1"/>
        <v>30</v>
      </c>
      <c r="U215" s="35">
        <v>0</v>
      </c>
      <c r="V215" s="93" t="s">
        <v>894</v>
      </c>
      <c r="W215" s="73"/>
    </row>
    <row r="216" ht="52" customHeight="1" spans="1:23">
      <c r="A216" s="92">
        <v>202</v>
      </c>
      <c r="B216" s="33" t="s">
        <v>895</v>
      </c>
      <c r="C216" s="33" t="s">
        <v>713</v>
      </c>
      <c r="D216" s="33" t="s">
        <v>862</v>
      </c>
      <c r="E216" s="90">
        <v>20</v>
      </c>
      <c r="F216" s="33" t="s">
        <v>390</v>
      </c>
      <c r="G216" s="42" t="s">
        <v>896</v>
      </c>
      <c r="H216" s="33">
        <v>2026</v>
      </c>
      <c r="I216" s="55">
        <v>364</v>
      </c>
      <c r="J216" s="55">
        <v>364</v>
      </c>
      <c r="K216" s="33" t="s">
        <v>34</v>
      </c>
      <c r="L216" s="34" t="s">
        <v>865</v>
      </c>
      <c r="M216" s="33" t="s">
        <v>34</v>
      </c>
      <c r="N216" s="33" t="s">
        <v>34</v>
      </c>
      <c r="O216" s="33" t="s">
        <v>866</v>
      </c>
      <c r="P216" s="33" t="s">
        <v>867</v>
      </c>
      <c r="Q216" s="33" t="s">
        <v>868</v>
      </c>
      <c r="R216" s="32" t="s">
        <v>869</v>
      </c>
      <c r="S216" s="33">
        <f t="shared" si="0"/>
        <v>20</v>
      </c>
      <c r="T216" s="33">
        <f t="shared" si="1"/>
        <v>20</v>
      </c>
      <c r="U216" s="35">
        <v>0</v>
      </c>
      <c r="V216" s="42" t="s">
        <v>897</v>
      </c>
      <c r="W216" s="94"/>
    </row>
    <row r="217" ht="52" customHeight="1" spans="1:23">
      <c r="A217" s="92">
        <v>203</v>
      </c>
      <c r="B217" s="33" t="s">
        <v>898</v>
      </c>
      <c r="C217" s="33" t="s">
        <v>713</v>
      </c>
      <c r="D217" s="33" t="s">
        <v>862</v>
      </c>
      <c r="E217" s="90">
        <v>12</v>
      </c>
      <c r="F217" s="33" t="s">
        <v>899</v>
      </c>
      <c r="G217" s="42" t="s">
        <v>900</v>
      </c>
      <c r="H217" s="33">
        <v>2026</v>
      </c>
      <c r="I217" s="55">
        <v>538</v>
      </c>
      <c r="J217" s="55">
        <v>538</v>
      </c>
      <c r="K217" s="33" t="s">
        <v>34</v>
      </c>
      <c r="L217" s="34" t="s">
        <v>865</v>
      </c>
      <c r="M217" s="33" t="s">
        <v>34</v>
      </c>
      <c r="N217" s="33" t="s">
        <v>34</v>
      </c>
      <c r="O217" s="33" t="s">
        <v>866</v>
      </c>
      <c r="P217" s="33" t="s">
        <v>867</v>
      </c>
      <c r="Q217" s="33" t="s">
        <v>868</v>
      </c>
      <c r="R217" s="32" t="s">
        <v>869</v>
      </c>
      <c r="S217" s="33">
        <f t="shared" si="0"/>
        <v>12</v>
      </c>
      <c r="T217" s="33">
        <f t="shared" si="1"/>
        <v>12</v>
      </c>
      <c r="U217" s="35">
        <v>0</v>
      </c>
      <c r="V217" s="42" t="s">
        <v>901</v>
      </c>
      <c r="W217" s="94"/>
    </row>
    <row r="218" ht="52" customHeight="1" spans="1:23">
      <c r="A218" s="92">
        <v>204</v>
      </c>
      <c r="B218" s="50" t="s">
        <v>902</v>
      </c>
      <c r="C218" s="94" t="s">
        <v>713</v>
      </c>
      <c r="D218" s="94" t="s">
        <v>862</v>
      </c>
      <c r="E218" s="32">
        <v>50</v>
      </c>
      <c r="F218" s="94" t="s">
        <v>872</v>
      </c>
      <c r="G218" s="51" t="s">
        <v>903</v>
      </c>
      <c r="H218" s="94">
        <v>2026</v>
      </c>
      <c r="I218" s="95">
        <v>210</v>
      </c>
      <c r="J218" s="95">
        <v>210</v>
      </c>
      <c r="K218" s="94" t="s">
        <v>34</v>
      </c>
      <c r="L218" s="52" t="s">
        <v>865</v>
      </c>
      <c r="M218" s="94" t="s">
        <v>34</v>
      </c>
      <c r="N218" s="94" t="s">
        <v>34</v>
      </c>
      <c r="O218" s="94" t="s">
        <v>866</v>
      </c>
      <c r="P218" s="94" t="s">
        <v>867</v>
      </c>
      <c r="Q218" s="94" t="s">
        <v>868</v>
      </c>
      <c r="R218" s="60" t="s">
        <v>869</v>
      </c>
      <c r="S218" s="94">
        <f t="shared" si="0"/>
        <v>50</v>
      </c>
      <c r="T218" s="94">
        <f t="shared" si="1"/>
        <v>50</v>
      </c>
      <c r="U218" s="35">
        <v>0</v>
      </c>
      <c r="V218" s="96" t="s">
        <v>904</v>
      </c>
      <c r="W218" s="94"/>
    </row>
    <row r="219" ht="52" customHeight="1" spans="1:23">
      <c r="A219" s="92">
        <v>205</v>
      </c>
      <c r="B219" s="73" t="s">
        <v>905</v>
      </c>
      <c r="C219" s="73" t="s">
        <v>713</v>
      </c>
      <c r="D219" s="73" t="s">
        <v>862</v>
      </c>
      <c r="E219" s="32">
        <v>50</v>
      </c>
      <c r="F219" s="73" t="s">
        <v>906</v>
      </c>
      <c r="G219" s="93" t="s">
        <v>907</v>
      </c>
      <c r="H219" s="73">
        <v>2026</v>
      </c>
      <c r="I219" s="73">
        <v>650</v>
      </c>
      <c r="J219" s="73">
        <v>650</v>
      </c>
      <c r="K219" s="73" t="s">
        <v>34</v>
      </c>
      <c r="L219" s="26" t="s">
        <v>865</v>
      </c>
      <c r="M219" s="73" t="s">
        <v>34</v>
      </c>
      <c r="N219" s="73" t="s">
        <v>34</v>
      </c>
      <c r="O219" s="73" t="s">
        <v>866</v>
      </c>
      <c r="P219" s="73" t="s">
        <v>867</v>
      </c>
      <c r="Q219" s="73" t="s">
        <v>868</v>
      </c>
      <c r="R219" s="32" t="s">
        <v>869</v>
      </c>
      <c r="S219" s="73">
        <f t="shared" si="0"/>
        <v>50</v>
      </c>
      <c r="T219" s="73">
        <f t="shared" si="1"/>
        <v>50</v>
      </c>
      <c r="U219" s="35">
        <v>0</v>
      </c>
      <c r="V219" s="93" t="s">
        <v>908</v>
      </c>
      <c r="W219" s="73"/>
    </row>
    <row r="220" ht="52" customHeight="1" spans="1:23">
      <c r="A220" s="92">
        <v>206</v>
      </c>
      <c r="B220" s="73" t="s">
        <v>909</v>
      </c>
      <c r="C220" s="73" t="s">
        <v>713</v>
      </c>
      <c r="D220" s="73" t="s">
        <v>862</v>
      </c>
      <c r="E220" s="32">
        <v>35</v>
      </c>
      <c r="F220" s="73" t="s">
        <v>789</v>
      </c>
      <c r="G220" s="93" t="s">
        <v>910</v>
      </c>
      <c r="H220" s="73">
        <v>2026</v>
      </c>
      <c r="I220" s="73">
        <v>1000</v>
      </c>
      <c r="J220" s="73">
        <v>1000</v>
      </c>
      <c r="K220" s="73" t="s">
        <v>34</v>
      </c>
      <c r="L220" s="26" t="s">
        <v>865</v>
      </c>
      <c r="M220" s="73" t="s">
        <v>34</v>
      </c>
      <c r="N220" s="73" t="s">
        <v>34</v>
      </c>
      <c r="O220" s="73" t="s">
        <v>866</v>
      </c>
      <c r="P220" s="73" t="s">
        <v>867</v>
      </c>
      <c r="Q220" s="73" t="s">
        <v>868</v>
      </c>
      <c r="R220" s="32" t="s">
        <v>869</v>
      </c>
      <c r="S220" s="73">
        <f t="shared" si="0"/>
        <v>35</v>
      </c>
      <c r="T220" s="73">
        <f t="shared" si="1"/>
        <v>35</v>
      </c>
      <c r="U220" s="35">
        <v>0</v>
      </c>
      <c r="V220" s="93" t="s">
        <v>911</v>
      </c>
      <c r="W220" s="73"/>
    </row>
    <row r="221" ht="52" customHeight="1" spans="1:23">
      <c r="A221" s="92">
        <v>207</v>
      </c>
      <c r="B221" s="73" t="s">
        <v>912</v>
      </c>
      <c r="C221" s="73" t="s">
        <v>713</v>
      </c>
      <c r="D221" s="73" t="s">
        <v>862</v>
      </c>
      <c r="E221" s="32">
        <v>15</v>
      </c>
      <c r="F221" s="73" t="s">
        <v>906</v>
      </c>
      <c r="G221" s="93" t="s">
        <v>913</v>
      </c>
      <c r="H221" s="73">
        <v>2026</v>
      </c>
      <c r="I221" s="73">
        <v>565</v>
      </c>
      <c r="J221" s="73">
        <v>565</v>
      </c>
      <c r="K221" s="73" t="s">
        <v>34</v>
      </c>
      <c r="L221" s="26" t="s">
        <v>865</v>
      </c>
      <c r="M221" s="73" t="s">
        <v>34</v>
      </c>
      <c r="N221" s="73" t="s">
        <v>34</v>
      </c>
      <c r="O221" s="73" t="s">
        <v>866</v>
      </c>
      <c r="P221" s="73" t="s">
        <v>867</v>
      </c>
      <c r="Q221" s="73" t="s">
        <v>868</v>
      </c>
      <c r="R221" s="32" t="s">
        <v>869</v>
      </c>
      <c r="S221" s="73">
        <v>15</v>
      </c>
      <c r="T221" s="73">
        <v>15</v>
      </c>
      <c r="U221" s="35">
        <v>0</v>
      </c>
      <c r="V221" s="93" t="s">
        <v>914</v>
      </c>
      <c r="W221" s="73"/>
    </row>
    <row r="222" ht="52" customHeight="1" spans="1:23">
      <c r="A222" s="92">
        <v>208</v>
      </c>
      <c r="B222" s="73" t="s">
        <v>915</v>
      </c>
      <c r="C222" s="73" t="s">
        <v>713</v>
      </c>
      <c r="D222" s="73" t="s">
        <v>862</v>
      </c>
      <c r="E222" s="32">
        <v>20</v>
      </c>
      <c r="F222" s="73" t="s">
        <v>789</v>
      </c>
      <c r="G222" s="93" t="s">
        <v>916</v>
      </c>
      <c r="H222" s="73">
        <v>2026</v>
      </c>
      <c r="I222" s="73">
        <v>420</v>
      </c>
      <c r="J222" s="73">
        <v>420</v>
      </c>
      <c r="K222" s="73" t="s">
        <v>34</v>
      </c>
      <c r="L222" s="26" t="s">
        <v>865</v>
      </c>
      <c r="M222" s="73" t="s">
        <v>34</v>
      </c>
      <c r="N222" s="73" t="s">
        <v>34</v>
      </c>
      <c r="O222" s="73" t="s">
        <v>866</v>
      </c>
      <c r="P222" s="73" t="s">
        <v>867</v>
      </c>
      <c r="Q222" s="73" t="s">
        <v>868</v>
      </c>
      <c r="R222" s="32" t="s">
        <v>869</v>
      </c>
      <c r="S222" s="73">
        <v>20</v>
      </c>
      <c r="T222" s="73">
        <v>20</v>
      </c>
      <c r="U222" s="35">
        <v>0</v>
      </c>
      <c r="V222" s="93" t="s">
        <v>917</v>
      </c>
      <c r="W222" s="73"/>
    </row>
    <row r="223" ht="52" customHeight="1" spans="1:23">
      <c r="A223" s="92">
        <v>209</v>
      </c>
      <c r="B223" s="73" t="s">
        <v>918</v>
      </c>
      <c r="C223" s="73" t="s">
        <v>713</v>
      </c>
      <c r="D223" s="73" t="s">
        <v>862</v>
      </c>
      <c r="E223" s="32">
        <v>500</v>
      </c>
      <c r="F223" s="73" t="s">
        <v>919</v>
      </c>
      <c r="G223" s="93" t="s">
        <v>920</v>
      </c>
      <c r="H223" s="73">
        <v>2026</v>
      </c>
      <c r="I223" s="73">
        <v>2000</v>
      </c>
      <c r="J223" s="73">
        <v>2000</v>
      </c>
      <c r="K223" s="73" t="s">
        <v>34</v>
      </c>
      <c r="L223" s="26" t="s">
        <v>865</v>
      </c>
      <c r="M223" s="73" t="s">
        <v>34</v>
      </c>
      <c r="N223" s="73" t="s">
        <v>34</v>
      </c>
      <c r="O223" s="73" t="s">
        <v>866</v>
      </c>
      <c r="P223" s="73" t="s">
        <v>867</v>
      </c>
      <c r="Q223" s="73" t="s">
        <v>868</v>
      </c>
      <c r="R223" s="32" t="s">
        <v>869</v>
      </c>
      <c r="S223" s="73">
        <f t="shared" ref="S223:S229" si="2">E223</f>
        <v>500</v>
      </c>
      <c r="T223" s="73">
        <f t="shared" ref="T223:T229" si="3">S223</f>
        <v>500</v>
      </c>
      <c r="U223" s="35">
        <v>0</v>
      </c>
      <c r="V223" s="93" t="s">
        <v>921</v>
      </c>
      <c r="W223" s="73"/>
    </row>
    <row r="224" ht="46" customHeight="1" spans="1:23">
      <c r="A224" s="92">
        <v>210</v>
      </c>
      <c r="B224" s="50" t="s">
        <v>922</v>
      </c>
      <c r="C224" s="73" t="s">
        <v>713</v>
      </c>
      <c r="D224" s="73" t="s">
        <v>862</v>
      </c>
      <c r="E224" s="32">
        <v>40</v>
      </c>
      <c r="F224" s="73" t="s">
        <v>334</v>
      </c>
      <c r="G224" s="93" t="s">
        <v>923</v>
      </c>
      <c r="H224" s="73">
        <v>2026</v>
      </c>
      <c r="I224" s="73">
        <v>340</v>
      </c>
      <c r="J224" s="73">
        <v>340</v>
      </c>
      <c r="K224" s="73" t="s">
        <v>34</v>
      </c>
      <c r="L224" s="26" t="s">
        <v>865</v>
      </c>
      <c r="M224" s="73" t="s">
        <v>34</v>
      </c>
      <c r="N224" s="73" t="s">
        <v>34</v>
      </c>
      <c r="O224" s="73" t="s">
        <v>866</v>
      </c>
      <c r="P224" s="73" t="s">
        <v>867</v>
      </c>
      <c r="Q224" s="73" t="s">
        <v>868</v>
      </c>
      <c r="R224" s="32" t="s">
        <v>869</v>
      </c>
      <c r="S224" s="73">
        <f t="shared" si="2"/>
        <v>40</v>
      </c>
      <c r="T224" s="73">
        <f t="shared" si="3"/>
        <v>40</v>
      </c>
      <c r="U224" s="35">
        <v>0</v>
      </c>
      <c r="V224" s="93" t="s">
        <v>924</v>
      </c>
      <c r="W224" s="73"/>
    </row>
    <row r="225" ht="46" customHeight="1" spans="1:23">
      <c r="A225" s="92">
        <v>211</v>
      </c>
      <c r="B225" s="73" t="s">
        <v>925</v>
      </c>
      <c r="C225" s="73" t="s">
        <v>713</v>
      </c>
      <c r="D225" s="73" t="s">
        <v>862</v>
      </c>
      <c r="E225" s="32">
        <v>50</v>
      </c>
      <c r="F225" s="73" t="s">
        <v>645</v>
      </c>
      <c r="G225" s="93" t="s">
        <v>926</v>
      </c>
      <c r="H225" s="73">
        <v>2026</v>
      </c>
      <c r="I225" s="73">
        <v>266</v>
      </c>
      <c r="J225" s="73">
        <v>266</v>
      </c>
      <c r="K225" s="73" t="s">
        <v>70</v>
      </c>
      <c r="L225" s="26" t="s">
        <v>865</v>
      </c>
      <c r="M225" s="73" t="s">
        <v>34</v>
      </c>
      <c r="N225" s="73" t="s">
        <v>34</v>
      </c>
      <c r="O225" s="73" t="s">
        <v>866</v>
      </c>
      <c r="P225" s="73" t="s">
        <v>867</v>
      </c>
      <c r="Q225" s="73" t="s">
        <v>868</v>
      </c>
      <c r="R225" s="32" t="s">
        <v>869</v>
      </c>
      <c r="S225" s="73">
        <f t="shared" si="2"/>
        <v>50</v>
      </c>
      <c r="T225" s="73">
        <f t="shared" si="3"/>
        <v>50</v>
      </c>
      <c r="U225" s="35">
        <v>0</v>
      </c>
      <c r="V225" s="93" t="s">
        <v>927</v>
      </c>
      <c r="W225" s="73"/>
    </row>
    <row r="226" ht="46" customHeight="1" spans="1:23">
      <c r="A226" s="92">
        <v>212</v>
      </c>
      <c r="B226" s="73" t="s">
        <v>928</v>
      </c>
      <c r="C226" s="73" t="s">
        <v>713</v>
      </c>
      <c r="D226" s="73" t="s">
        <v>862</v>
      </c>
      <c r="E226" s="32">
        <v>25</v>
      </c>
      <c r="F226" s="73" t="s">
        <v>149</v>
      </c>
      <c r="G226" s="93" t="s">
        <v>929</v>
      </c>
      <c r="H226" s="73">
        <v>2026</v>
      </c>
      <c r="I226" s="73">
        <v>595</v>
      </c>
      <c r="J226" s="73">
        <v>595</v>
      </c>
      <c r="K226" s="73" t="s">
        <v>34</v>
      </c>
      <c r="L226" s="26" t="s">
        <v>865</v>
      </c>
      <c r="M226" s="73" t="s">
        <v>34</v>
      </c>
      <c r="N226" s="73" t="s">
        <v>34</v>
      </c>
      <c r="O226" s="73" t="s">
        <v>866</v>
      </c>
      <c r="P226" s="73" t="s">
        <v>867</v>
      </c>
      <c r="Q226" s="73" t="s">
        <v>868</v>
      </c>
      <c r="R226" s="32" t="s">
        <v>869</v>
      </c>
      <c r="S226" s="73">
        <f t="shared" si="2"/>
        <v>25</v>
      </c>
      <c r="T226" s="73">
        <f t="shared" si="3"/>
        <v>25</v>
      </c>
      <c r="U226" s="35">
        <v>0</v>
      </c>
      <c r="V226" s="93" t="s">
        <v>930</v>
      </c>
      <c r="W226" s="73"/>
    </row>
    <row r="227" ht="46" customHeight="1" spans="1:23">
      <c r="A227" s="92">
        <v>213</v>
      </c>
      <c r="B227" s="73" t="s">
        <v>931</v>
      </c>
      <c r="C227" s="73" t="s">
        <v>713</v>
      </c>
      <c r="D227" s="73" t="s">
        <v>862</v>
      </c>
      <c r="E227" s="32">
        <v>20</v>
      </c>
      <c r="F227" s="73" t="s">
        <v>340</v>
      </c>
      <c r="G227" s="93" t="s">
        <v>932</v>
      </c>
      <c r="H227" s="73">
        <v>2026</v>
      </c>
      <c r="I227" s="73">
        <v>166</v>
      </c>
      <c r="J227" s="73">
        <v>166</v>
      </c>
      <c r="K227" s="73" t="s">
        <v>34</v>
      </c>
      <c r="L227" s="26" t="s">
        <v>865</v>
      </c>
      <c r="M227" s="73" t="s">
        <v>34</v>
      </c>
      <c r="N227" s="73" t="s">
        <v>34</v>
      </c>
      <c r="O227" s="73" t="s">
        <v>866</v>
      </c>
      <c r="P227" s="73" t="s">
        <v>867</v>
      </c>
      <c r="Q227" s="73" t="s">
        <v>868</v>
      </c>
      <c r="R227" s="32" t="s">
        <v>869</v>
      </c>
      <c r="S227" s="73">
        <f t="shared" si="2"/>
        <v>20</v>
      </c>
      <c r="T227" s="73">
        <f t="shared" si="3"/>
        <v>20</v>
      </c>
      <c r="U227" s="35">
        <v>0</v>
      </c>
      <c r="V227" s="93" t="s">
        <v>933</v>
      </c>
      <c r="W227" s="73"/>
    </row>
    <row r="228" ht="46" customHeight="1" spans="1:23">
      <c r="A228" s="92">
        <v>214</v>
      </c>
      <c r="B228" s="73" t="s">
        <v>934</v>
      </c>
      <c r="C228" s="73" t="s">
        <v>713</v>
      </c>
      <c r="D228" s="73" t="s">
        <v>862</v>
      </c>
      <c r="E228" s="32">
        <v>30</v>
      </c>
      <c r="F228" s="73" t="s">
        <v>340</v>
      </c>
      <c r="G228" s="93" t="s">
        <v>935</v>
      </c>
      <c r="H228" s="73">
        <v>2026</v>
      </c>
      <c r="I228" s="73">
        <v>312</v>
      </c>
      <c r="J228" s="73">
        <v>312</v>
      </c>
      <c r="K228" s="73" t="s">
        <v>34</v>
      </c>
      <c r="L228" s="26" t="s">
        <v>865</v>
      </c>
      <c r="M228" s="73" t="s">
        <v>34</v>
      </c>
      <c r="N228" s="73" t="s">
        <v>34</v>
      </c>
      <c r="O228" s="73" t="s">
        <v>866</v>
      </c>
      <c r="P228" s="73" t="s">
        <v>867</v>
      </c>
      <c r="Q228" s="73" t="s">
        <v>868</v>
      </c>
      <c r="R228" s="32" t="s">
        <v>869</v>
      </c>
      <c r="S228" s="73">
        <f t="shared" si="2"/>
        <v>30</v>
      </c>
      <c r="T228" s="73">
        <f t="shared" si="3"/>
        <v>30</v>
      </c>
      <c r="U228" s="35">
        <v>0</v>
      </c>
      <c r="V228" s="93" t="s">
        <v>936</v>
      </c>
      <c r="W228" s="73"/>
    </row>
    <row r="229" ht="46" customHeight="1" spans="1:23">
      <c r="A229" s="92">
        <v>215</v>
      </c>
      <c r="B229" s="73" t="s">
        <v>937</v>
      </c>
      <c r="C229" s="73" t="s">
        <v>713</v>
      </c>
      <c r="D229" s="73" t="s">
        <v>862</v>
      </c>
      <c r="E229" s="32">
        <v>20</v>
      </c>
      <c r="F229" s="73" t="s">
        <v>340</v>
      </c>
      <c r="G229" s="93" t="s">
        <v>938</v>
      </c>
      <c r="H229" s="73">
        <v>2026</v>
      </c>
      <c r="I229" s="73">
        <v>232</v>
      </c>
      <c r="J229" s="73">
        <v>232</v>
      </c>
      <c r="K229" s="73" t="s">
        <v>34</v>
      </c>
      <c r="L229" s="26" t="s">
        <v>865</v>
      </c>
      <c r="M229" s="73" t="s">
        <v>34</v>
      </c>
      <c r="N229" s="73" t="s">
        <v>34</v>
      </c>
      <c r="O229" s="73" t="s">
        <v>866</v>
      </c>
      <c r="P229" s="73" t="s">
        <v>867</v>
      </c>
      <c r="Q229" s="73" t="s">
        <v>868</v>
      </c>
      <c r="R229" s="32" t="s">
        <v>869</v>
      </c>
      <c r="S229" s="73">
        <f t="shared" si="2"/>
        <v>20</v>
      </c>
      <c r="T229" s="73">
        <f t="shared" si="3"/>
        <v>20</v>
      </c>
      <c r="U229" s="35">
        <v>0</v>
      </c>
      <c r="V229" s="93" t="s">
        <v>939</v>
      </c>
      <c r="W229" s="73"/>
    </row>
    <row r="230" ht="45" customHeight="1" spans="1:23">
      <c r="A230" s="92">
        <v>216</v>
      </c>
      <c r="B230" s="32" t="s">
        <v>940</v>
      </c>
      <c r="C230" s="32" t="s">
        <v>713</v>
      </c>
      <c r="D230" s="19" t="s">
        <v>862</v>
      </c>
      <c r="E230" s="32">
        <v>80</v>
      </c>
      <c r="F230" s="32" t="s">
        <v>318</v>
      </c>
      <c r="G230" s="34" t="s">
        <v>941</v>
      </c>
      <c r="H230" s="32">
        <v>2026</v>
      </c>
      <c r="I230" s="32">
        <v>724</v>
      </c>
      <c r="J230" s="32">
        <v>724</v>
      </c>
      <c r="K230" s="32" t="s">
        <v>34</v>
      </c>
      <c r="L230" s="26" t="s">
        <v>865</v>
      </c>
      <c r="M230" s="32" t="s">
        <v>34</v>
      </c>
      <c r="N230" s="32" t="s">
        <v>34</v>
      </c>
      <c r="O230" s="32" t="s">
        <v>866</v>
      </c>
      <c r="P230" s="32" t="s">
        <v>867</v>
      </c>
      <c r="Q230" s="73" t="s">
        <v>868</v>
      </c>
      <c r="R230" s="32" t="s">
        <v>869</v>
      </c>
      <c r="S230" s="32">
        <v>80</v>
      </c>
      <c r="T230" s="32">
        <v>80</v>
      </c>
      <c r="U230" s="35">
        <v>0</v>
      </c>
      <c r="V230" s="93" t="s">
        <v>942</v>
      </c>
      <c r="W230" s="59"/>
    </row>
    <row r="231" ht="45" customHeight="1" spans="1:23">
      <c r="A231" s="92">
        <v>217</v>
      </c>
      <c r="B231" s="32" t="s">
        <v>943</v>
      </c>
      <c r="C231" s="32" t="s">
        <v>713</v>
      </c>
      <c r="D231" s="32" t="s">
        <v>862</v>
      </c>
      <c r="E231" s="32">
        <v>80</v>
      </c>
      <c r="F231" s="32" t="s">
        <v>89</v>
      </c>
      <c r="G231" s="34" t="s">
        <v>944</v>
      </c>
      <c r="H231" s="32">
        <v>2026</v>
      </c>
      <c r="I231" s="32">
        <v>580</v>
      </c>
      <c r="J231" s="32">
        <v>580</v>
      </c>
      <c r="K231" s="32" t="s">
        <v>34</v>
      </c>
      <c r="L231" s="26" t="s">
        <v>865</v>
      </c>
      <c r="M231" s="32" t="s">
        <v>34</v>
      </c>
      <c r="N231" s="32" t="s">
        <v>34</v>
      </c>
      <c r="O231" s="32" t="s">
        <v>866</v>
      </c>
      <c r="P231" s="32" t="s">
        <v>867</v>
      </c>
      <c r="Q231" s="73" t="s">
        <v>868</v>
      </c>
      <c r="R231" s="32" t="s">
        <v>869</v>
      </c>
      <c r="S231" s="32">
        <v>80</v>
      </c>
      <c r="T231" s="32">
        <v>80</v>
      </c>
      <c r="U231" s="35">
        <v>0</v>
      </c>
      <c r="V231" s="93" t="s">
        <v>945</v>
      </c>
      <c r="W231" s="19"/>
    </row>
    <row r="232" ht="45" customHeight="1" spans="1:23">
      <c r="A232" s="92">
        <v>218</v>
      </c>
      <c r="B232" s="19" t="s">
        <v>946</v>
      </c>
      <c r="C232" s="32" t="s">
        <v>713</v>
      </c>
      <c r="D232" s="32" t="s">
        <v>862</v>
      </c>
      <c r="E232" s="19">
        <v>65</v>
      </c>
      <c r="F232" s="32" t="s">
        <v>848</v>
      </c>
      <c r="G232" s="34" t="s">
        <v>944</v>
      </c>
      <c r="H232" s="32">
        <v>2026</v>
      </c>
      <c r="I232" s="32">
        <v>690</v>
      </c>
      <c r="J232" s="32">
        <v>690</v>
      </c>
      <c r="K232" s="32" t="s">
        <v>34</v>
      </c>
      <c r="L232" s="26" t="s">
        <v>865</v>
      </c>
      <c r="M232" s="32" t="s">
        <v>34</v>
      </c>
      <c r="N232" s="32" t="s">
        <v>34</v>
      </c>
      <c r="O232" s="32" t="s">
        <v>866</v>
      </c>
      <c r="P232" s="32" t="s">
        <v>867</v>
      </c>
      <c r="Q232" s="73" t="s">
        <v>868</v>
      </c>
      <c r="R232" s="32" t="s">
        <v>869</v>
      </c>
      <c r="S232" s="19">
        <v>65</v>
      </c>
      <c r="T232" s="19">
        <v>65</v>
      </c>
      <c r="U232" s="35">
        <v>0</v>
      </c>
      <c r="V232" s="93" t="s">
        <v>947</v>
      </c>
      <c r="W232" s="19"/>
    </row>
    <row r="233" ht="45" customHeight="1" spans="1:23">
      <c r="A233" s="92">
        <v>219</v>
      </c>
      <c r="B233" s="32" t="s">
        <v>948</v>
      </c>
      <c r="C233" s="32" t="s">
        <v>713</v>
      </c>
      <c r="D233" s="32" t="s">
        <v>862</v>
      </c>
      <c r="E233" s="32">
        <v>55</v>
      </c>
      <c r="F233" s="32" t="s">
        <v>848</v>
      </c>
      <c r="G233" s="34" t="s">
        <v>944</v>
      </c>
      <c r="H233" s="32">
        <v>2026</v>
      </c>
      <c r="I233" s="32">
        <v>498</v>
      </c>
      <c r="J233" s="32">
        <v>498</v>
      </c>
      <c r="K233" s="32" t="s">
        <v>34</v>
      </c>
      <c r="L233" s="26" t="s">
        <v>865</v>
      </c>
      <c r="M233" s="32" t="s">
        <v>34</v>
      </c>
      <c r="N233" s="32" t="s">
        <v>34</v>
      </c>
      <c r="O233" s="32" t="s">
        <v>866</v>
      </c>
      <c r="P233" s="32" t="s">
        <v>867</v>
      </c>
      <c r="Q233" s="73" t="s">
        <v>868</v>
      </c>
      <c r="R233" s="32" t="s">
        <v>869</v>
      </c>
      <c r="S233" s="32">
        <v>55</v>
      </c>
      <c r="T233" s="32">
        <v>55</v>
      </c>
      <c r="U233" s="35">
        <v>0</v>
      </c>
      <c r="V233" s="93" t="s">
        <v>949</v>
      </c>
      <c r="W233" s="19"/>
    </row>
    <row r="234" ht="45" customHeight="1" spans="1:23">
      <c r="A234" s="92">
        <v>220</v>
      </c>
      <c r="B234" s="32" t="s">
        <v>950</v>
      </c>
      <c r="C234" s="32" t="s">
        <v>713</v>
      </c>
      <c r="D234" s="19" t="s">
        <v>862</v>
      </c>
      <c r="E234" s="32">
        <v>20</v>
      </c>
      <c r="F234" s="32" t="s">
        <v>553</v>
      </c>
      <c r="G234" s="34" t="s">
        <v>951</v>
      </c>
      <c r="H234" s="32">
        <v>2026</v>
      </c>
      <c r="I234" s="32">
        <v>95</v>
      </c>
      <c r="J234" s="32">
        <v>95</v>
      </c>
      <c r="K234" s="32" t="s">
        <v>70</v>
      </c>
      <c r="L234" s="26" t="s">
        <v>865</v>
      </c>
      <c r="M234" s="32" t="s">
        <v>34</v>
      </c>
      <c r="N234" s="32" t="s">
        <v>34</v>
      </c>
      <c r="O234" s="32" t="s">
        <v>866</v>
      </c>
      <c r="P234" s="32" t="s">
        <v>867</v>
      </c>
      <c r="Q234" s="73" t="s">
        <v>868</v>
      </c>
      <c r="R234" s="32" t="s">
        <v>869</v>
      </c>
      <c r="S234" s="32">
        <v>20</v>
      </c>
      <c r="T234" s="32">
        <v>20</v>
      </c>
      <c r="U234" s="35">
        <v>0</v>
      </c>
      <c r="V234" s="93" t="s">
        <v>952</v>
      </c>
      <c r="W234" s="59"/>
    </row>
    <row r="235" ht="45" customHeight="1" spans="1:23">
      <c r="A235" s="92">
        <v>221</v>
      </c>
      <c r="B235" s="32" t="s">
        <v>953</v>
      </c>
      <c r="C235" s="32" t="s">
        <v>713</v>
      </c>
      <c r="D235" s="19" t="s">
        <v>862</v>
      </c>
      <c r="E235" s="32">
        <v>30</v>
      </c>
      <c r="F235" s="32" t="s">
        <v>374</v>
      </c>
      <c r="G235" s="34" t="s">
        <v>954</v>
      </c>
      <c r="H235" s="32">
        <v>2026</v>
      </c>
      <c r="I235" s="32">
        <v>525</v>
      </c>
      <c r="J235" s="32">
        <v>525</v>
      </c>
      <c r="K235" s="32" t="s">
        <v>34</v>
      </c>
      <c r="L235" s="26" t="s">
        <v>865</v>
      </c>
      <c r="M235" s="32" t="s">
        <v>34</v>
      </c>
      <c r="N235" s="32" t="s">
        <v>34</v>
      </c>
      <c r="O235" s="32" t="s">
        <v>866</v>
      </c>
      <c r="P235" s="32" t="s">
        <v>867</v>
      </c>
      <c r="Q235" s="73" t="s">
        <v>868</v>
      </c>
      <c r="R235" s="32" t="s">
        <v>869</v>
      </c>
      <c r="S235" s="32">
        <v>30</v>
      </c>
      <c r="T235" s="32">
        <v>30</v>
      </c>
      <c r="U235" s="35">
        <v>0</v>
      </c>
      <c r="V235" s="93" t="s">
        <v>955</v>
      </c>
      <c r="W235" s="19"/>
    </row>
    <row r="236" ht="42" customHeight="1" spans="1:23">
      <c r="A236" s="92">
        <v>222</v>
      </c>
      <c r="B236" s="32" t="s">
        <v>956</v>
      </c>
      <c r="C236" s="32" t="s">
        <v>713</v>
      </c>
      <c r="D236" s="19" t="s">
        <v>862</v>
      </c>
      <c r="E236" s="90">
        <v>41.18</v>
      </c>
      <c r="F236" s="41" t="s">
        <v>553</v>
      </c>
      <c r="G236" s="97" t="s">
        <v>957</v>
      </c>
      <c r="H236" s="32">
        <v>2026</v>
      </c>
      <c r="I236" s="55">
        <v>383</v>
      </c>
      <c r="J236" s="55">
        <v>383</v>
      </c>
      <c r="K236" s="32" t="s">
        <v>34</v>
      </c>
      <c r="L236" s="34" t="s">
        <v>865</v>
      </c>
      <c r="M236" s="32" t="s">
        <v>34</v>
      </c>
      <c r="N236" s="32" t="s">
        <v>34</v>
      </c>
      <c r="O236" s="32" t="s">
        <v>866</v>
      </c>
      <c r="P236" s="32" t="s">
        <v>867</v>
      </c>
      <c r="Q236" s="33" t="s">
        <v>868</v>
      </c>
      <c r="R236" s="32" t="s">
        <v>869</v>
      </c>
      <c r="S236" s="55">
        <v>41.18</v>
      </c>
      <c r="T236" s="55">
        <v>41.18</v>
      </c>
      <c r="U236" s="35">
        <v>0</v>
      </c>
      <c r="V236" s="42" t="s">
        <v>958</v>
      </c>
      <c r="W236" s="94"/>
    </row>
    <row r="237" ht="42" customHeight="1" spans="1:23">
      <c r="A237" s="92">
        <v>223</v>
      </c>
      <c r="B237" s="33" t="s">
        <v>959</v>
      </c>
      <c r="C237" s="31" t="s">
        <v>713</v>
      </c>
      <c r="D237" s="31" t="s">
        <v>862</v>
      </c>
      <c r="E237" s="19">
        <v>50</v>
      </c>
      <c r="F237" s="41" t="s">
        <v>561</v>
      </c>
      <c r="G237" s="97" t="s">
        <v>960</v>
      </c>
      <c r="H237" s="32">
        <v>2026</v>
      </c>
      <c r="I237" s="41">
        <v>565</v>
      </c>
      <c r="J237" s="41">
        <v>565</v>
      </c>
      <c r="K237" s="32" t="s">
        <v>34</v>
      </c>
      <c r="L237" s="34" t="s">
        <v>865</v>
      </c>
      <c r="M237" s="32" t="s">
        <v>34</v>
      </c>
      <c r="N237" s="32" t="s">
        <v>34</v>
      </c>
      <c r="O237" s="31" t="s">
        <v>866</v>
      </c>
      <c r="P237" s="31" t="s">
        <v>867</v>
      </c>
      <c r="Q237" s="33" t="s">
        <v>868</v>
      </c>
      <c r="R237" s="32" t="s">
        <v>869</v>
      </c>
      <c r="S237" s="33">
        <f t="shared" ref="S237:S246" si="4">E237</f>
        <v>50</v>
      </c>
      <c r="T237" s="33">
        <f t="shared" ref="T237:T246" si="5">S237</f>
        <v>50</v>
      </c>
      <c r="U237" s="35">
        <v>0</v>
      </c>
      <c r="V237" s="40" t="s">
        <v>961</v>
      </c>
      <c r="W237" s="73"/>
    </row>
    <row r="238" ht="42" customHeight="1" spans="1:23">
      <c r="A238" s="92">
        <v>224</v>
      </c>
      <c r="B238" s="33" t="s">
        <v>962</v>
      </c>
      <c r="C238" s="31" t="s">
        <v>713</v>
      </c>
      <c r="D238" s="31" t="s">
        <v>862</v>
      </c>
      <c r="E238" s="19">
        <v>60</v>
      </c>
      <c r="F238" s="41" t="s">
        <v>561</v>
      </c>
      <c r="G238" s="97" t="s">
        <v>963</v>
      </c>
      <c r="H238" s="32">
        <v>2026</v>
      </c>
      <c r="I238" s="41">
        <v>663</v>
      </c>
      <c r="J238" s="41">
        <v>663</v>
      </c>
      <c r="K238" s="32" t="s">
        <v>34</v>
      </c>
      <c r="L238" s="34" t="s">
        <v>865</v>
      </c>
      <c r="M238" s="32" t="s">
        <v>34</v>
      </c>
      <c r="N238" s="32" t="s">
        <v>34</v>
      </c>
      <c r="O238" s="31" t="s">
        <v>866</v>
      </c>
      <c r="P238" s="31" t="s">
        <v>867</v>
      </c>
      <c r="Q238" s="33" t="s">
        <v>868</v>
      </c>
      <c r="R238" s="32" t="s">
        <v>869</v>
      </c>
      <c r="S238" s="33">
        <f t="shared" si="4"/>
        <v>60</v>
      </c>
      <c r="T238" s="33">
        <f t="shared" si="5"/>
        <v>60</v>
      </c>
      <c r="U238" s="35">
        <v>0</v>
      </c>
      <c r="V238" s="40" t="s">
        <v>964</v>
      </c>
      <c r="W238" s="73"/>
    </row>
    <row r="239" ht="42" customHeight="1" spans="1:23">
      <c r="A239" s="92">
        <v>225</v>
      </c>
      <c r="B239" s="33" t="s">
        <v>965</v>
      </c>
      <c r="C239" s="31" t="s">
        <v>713</v>
      </c>
      <c r="D239" s="31" t="s">
        <v>862</v>
      </c>
      <c r="E239" s="19">
        <v>70</v>
      </c>
      <c r="F239" s="41" t="s">
        <v>848</v>
      </c>
      <c r="G239" s="97" t="s">
        <v>966</v>
      </c>
      <c r="H239" s="32">
        <v>2026</v>
      </c>
      <c r="I239" s="41">
        <v>690</v>
      </c>
      <c r="J239" s="41">
        <v>690</v>
      </c>
      <c r="K239" s="32" t="s">
        <v>34</v>
      </c>
      <c r="L239" s="34" t="s">
        <v>865</v>
      </c>
      <c r="M239" s="32" t="s">
        <v>34</v>
      </c>
      <c r="N239" s="32" t="s">
        <v>34</v>
      </c>
      <c r="O239" s="31" t="s">
        <v>866</v>
      </c>
      <c r="P239" s="31" t="s">
        <v>867</v>
      </c>
      <c r="Q239" s="33" t="s">
        <v>868</v>
      </c>
      <c r="R239" s="32" t="s">
        <v>869</v>
      </c>
      <c r="S239" s="33">
        <f t="shared" si="4"/>
        <v>70</v>
      </c>
      <c r="T239" s="33">
        <f t="shared" si="5"/>
        <v>70</v>
      </c>
      <c r="U239" s="35">
        <v>0</v>
      </c>
      <c r="V239" s="42" t="s">
        <v>967</v>
      </c>
      <c r="W239" s="73"/>
    </row>
    <row r="240" ht="82" customHeight="1" spans="1:23">
      <c r="A240" s="92">
        <v>226</v>
      </c>
      <c r="B240" s="73" t="s">
        <v>968</v>
      </c>
      <c r="C240" s="73" t="s">
        <v>713</v>
      </c>
      <c r="D240" s="73" t="s">
        <v>862</v>
      </c>
      <c r="E240" s="32">
        <v>400</v>
      </c>
      <c r="F240" s="73" t="s">
        <v>407</v>
      </c>
      <c r="G240" s="68" t="s">
        <v>969</v>
      </c>
      <c r="H240" s="73">
        <v>2026</v>
      </c>
      <c r="I240" s="73">
        <v>806</v>
      </c>
      <c r="J240" s="73">
        <v>2700</v>
      </c>
      <c r="K240" s="73" t="s">
        <v>34</v>
      </c>
      <c r="L240" s="26" t="s">
        <v>865</v>
      </c>
      <c r="M240" s="73" t="s">
        <v>34</v>
      </c>
      <c r="N240" s="73" t="s">
        <v>34</v>
      </c>
      <c r="O240" s="73" t="s">
        <v>866</v>
      </c>
      <c r="P240" s="73" t="s">
        <v>867</v>
      </c>
      <c r="Q240" s="73" t="s">
        <v>868</v>
      </c>
      <c r="R240" s="32" t="s">
        <v>869</v>
      </c>
      <c r="S240" s="73">
        <f t="shared" si="4"/>
        <v>400</v>
      </c>
      <c r="T240" s="73">
        <f t="shared" si="5"/>
        <v>400</v>
      </c>
      <c r="U240" s="35">
        <v>0</v>
      </c>
      <c r="V240" s="93" t="s">
        <v>970</v>
      </c>
      <c r="W240" s="73"/>
    </row>
    <row r="241" ht="47" customHeight="1" spans="1:23">
      <c r="A241" s="92">
        <v>227</v>
      </c>
      <c r="B241" s="33" t="s">
        <v>971</v>
      </c>
      <c r="C241" s="33" t="s">
        <v>713</v>
      </c>
      <c r="D241" s="33" t="s">
        <v>862</v>
      </c>
      <c r="E241" s="32">
        <v>300</v>
      </c>
      <c r="F241" s="33" t="s">
        <v>419</v>
      </c>
      <c r="G241" s="68" t="s">
        <v>972</v>
      </c>
      <c r="H241" s="33">
        <v>2026</v>
      </c>
      <c r="I241" s="33">
        <v>173</v>
      </c>
      <c r="J241" s="33">
        <v>620</v>
      </c>
      <c r="K241" s="33" t="s">
        <v>34</v>
      </c>
      <c r="L241" s="34" t="s">
        <v>865</v>
      </c>
      <c r="M241" s="33" t="s">
        <v>34</v>
      </c>
      <c r="N241" s="33" t="s">
        <v>34</v>
      </c>
      <c r="O241" s="33" t="s">
        <v>866</v>
      </c>
      <c r="P241" s="33" t="s">
        <v>867</v>
      </c>
      <c r="Q241" s="33" t="s">
        <v>868</v>
      </c>
      <c r="R241" s="32" t="s">
        <v>869</v>
      </c>
      <c r="S241" s="33">
        <f t="shared" si="4"/>
        <v>300</v>
      </c>
      <c r="T241" s="33">
        <f t="shared" si="5"/>
        <v>300</v>
      </c>
      <c r="U241" s="35">
        <v>0</v>
      </c>
      <c r="V241" s="42" t="s">
        <v>973</v>
      </c>
      <c r="W241" s="94"/>
    </row>
    <row r="242" ht="47" customHeight="1" spans="1:23">
      <c r="A242" s="92">
        <v>228</v>
      </c>
      <c r="B242" s="33" t="s">
        <v>974</v>
      </c>
      <c r="C242" s="33" t="s">
        <v>713</v>
      </c>
      <c r="D242" s="33" t="s">
        <v>862</v>
      </c>
      <c r="E242" s="32">
        <v>60</v>
      </c>
      <c r="F242" s="33" t="s">
        <v>975</v>
      </c>
      <c r="G242" s="68" t="s">
        <v>976</v>
      </c>
      <c r="H242" s="33">
        <v>2026</v>
      </c>
      <c r="I242" s="33">
        <v>77</v>
      </c>
      <c r="J242" s="33">
        <v>280</v>
      </c>
      <c r="K242" s="33" t="s">
        <v>34</v>
      </c>
      <c r="L242" s="34" t="s">
        <v>865</v>
      </c>
      <c r="M242" s="33" t="s">
        <v>34</v>
      </c>
      <c r="N242" s="33" t="s">
        <v>34</v>
      </c>
      <c r="O242" s="33" t="s">
        <v>866</v>
      </c>
      <c r="P242" s="33" t="s">
        <v>867</v>
      </c>
      <c r="Q242" s="33" t="s">
        <v>868</v>
      </c>
      <c r="R242" s="32" t="s">
        <v>869</v>
      </c>
      <c r="S242" s="33">
        <f t="shared" si="4"/>
        <v>60</v>
      </c>
      <c r="T242" s="33">
        <f t="shared" si="5"/>
        <v>60</v>
      </c>
      <c r="U242" s="35">
        <v>0</v>
      </c>
      <c r="V242" s="42" t="s">
        <v>977</v>
      </c>
      <c r="W242" s="73"/>
    </row>
    <row r="243" ht="47" customHeight="1" spans="1:23">
      <c r="A243" s="92">
        <v>229</v>
      </c>
      <c r="B243" s="33" t="s">
        <v>978</v>
      </c>
      <c r="C243" s="33" t="s">
        <v>713</v>
      </c>
      <c r="D243" s="33" t="s">
        <v>862</v>
      </c>
      <c r="E243" s="32">
        <v>120</v>
      </c>
      <c r="F243" s="33" t="s">
        <v>393</v>
      </c>
      <c r="G243" s="68" t="s">
        <v>979</v>
      </c>
      <c r="H243" s="33">
        <v>2026</v>
      </c>
      <c r="I243" s="33">
        <v>286</v>
      </c>
      <c r="J243" s="33">
        <v>1250</v>
      </c>
      <c r="K243" s="33" t="s">
        <v>34</v>
      </c>
      <c r="L243" s="34" t="s">
        <v>865</v>
      </c>
      <c r="M243" s="33" t="s">
        <v>34</v>
      </c>
      <c r="N243" s="33" t="s">
        <v>34</v>
      </c>
      <c r="O243" s="33" t="s">
        <v>866</v>
      </c>
      <c r="P243" s="33" t="s">
        <v>867</v>
      </c>
      <c r="Q243" s="33" t="s">
        <v>868</v>
      </c>
      <c r="R243" s="32" t="s">
        <v>869</v>
      </c>
      <c r="S243" s="33">
        <f t="shared" si="4"/>
        <v>120</v>
      </c>
      <c r="T243" s="33">
        <f t="shared" si="5"/>
        <v>120</v>
      </c>
      <c r="U243" s="35">
        <v>0</v>
      </c>
      <c r="V243" s="42" t="s">
        <v>980</v>
      </c>
      <c r="W243" s="73"/>
    </row>
    <row r="244" ht="47" customHeight="1" spans="1:23">
      <c r="A244" s="92">
        <v>230</v>
      </c>
      <c r="B244" s="33" t="s">
        <v>981</v>
      </c>
      <c r="C244" s="33" t="s">
        <v>713</v>
      </c>
      <c r="D244" s="33" t="s">
        <v>862</v>
      </c>
      <c r="E244" s="32">
        <v>70</v>
      </c>
      <c r="F244" s="33" t="s">
        <v>260</v>
      </c>
      <c r="G244" s="42" t="s">
        <v>982</v>
      </c>
      <c r="H244" s="33">
        <v>2026</v>
      </c>
      <c r="I244" s="33">
        <v>190</v>
      </c>
      <c r="J244" s="33">
        <v>750</v>
      </c>
      <c r="K244" s="33" t="s">
        <v>34</v>
      </c>
      <c r="L244" s="34" t="s">
        <v>865</v>
      </c>
      <c r="M244" s="33" t="s">
        <v>34</v>
      </c>
      <c r="N244" s="33" t="s">
        <v>34</v>
      </c>
      <c r="O244" s="33" t="s">
        <v>866</v>
      </c>
      <c r="P244" s="33" t="s">
        <v>867</v>
      </c>
      <c r="Q244" s="33" t="s">
        <v>868</v>
      </c>
      <c r="R244" s="32" t="s">
        <v>869</v>
      </c>
      <c r="S244" s="33">
        <f t="shared" si="4"/>
        <v>70</v>
      </c>
      <c r="T244" s="33">
        <f t="shared" si="5"/>
        <v>70</v>
      </c>
      <c r="U244" s="35">
        <v>0</v>
      </c>
      <c r="V244" s="42" t="s">
        <v>983</v>
      </c>
      <c r="W244" s="73"/>
    </row>
    <row r="245" ht="47" customHeight="1" spans="1:23">
      <c r="A245" s="92">
        <v>231</v>
      </c>
      <c r="B245" s="33" t="s">
        <v>984</v>
      </c>
      <c r="C245" s="33" t="s">
        <v>713</v>
      </c>
      <c r="D245" s="33" t="s">
        <v>862</v>
      </c>
      <c r="E245" s="32">
        <v>40</v>
      </c>
      <c r="F245" s="33" t="s">
        <v>245</v>
      </c>
      <c r="G245" s="42" t="s">
        <v>985</v>
      </c>
      <c r="H245" s="33">
        <v>2026</v>
      </c>
      <c r="I245" s="33">
        <v>76</v>
      </c>
      <c r="J245" s="33">
        <v>267</v>
      </c>
      <c r="K245" s="33" t="s">
        <v>34</v>
      </c>
      <c r="L245" s="34" t="s">
        <v>865</v>
      </c>
      <c r="M245" s="33" t="s">
        <v>34</v>
      </c>
      <c r="N245" s="33" t="s">
        <v>34</v>
      </c>
      <c r="O245" s="33" t="s">
        <v>866</v>
      </c>
      <c r="P245" s="33" t="s">
        <v>867</v>
      </c>
      <c r="Q245" s="33" t="s">
        <v>868</v>
      </c>
      <c r="R245" s="32" t="s">
        <v>869</v>
      </c>
      <c r="S245" s="33">
        <f t="shared" si="4"/>
        <v>40</v>
      </c>
      <c r="T245" s="33">
        <f t="shared" si="5"/>
        <v>40</v>
      </c>
      <c r="U245" s="35">
        <v>0</v>
      </c>
      <c r="V245" s="42" t="s">
        <v>986</v>
      </c>
      <c r="W245" s="73"/>
    </row>
    <row r="246" ht="47" customHeight="1" spans="1:23">
      <c r="A246" s="92">
        <v>232</v>
      </c>
      <c r="B246" s="33" t="s">
        <v>987</v>
      </c>
      <c r="C246" s="33" t="s">
        <v>713</v>
      </c>
      <c r="D246" s="33" t="s">
        <v>862</v>
      </c>
      <c r="E246" s="32">
        <v>25</v>
      </c>
      <c r="F246" s="33" t="s">
        <v>126</v>
      </c>
      <c r="G246" s="42" t="s">
        <v>988</v>
      </c>
      <c r="H246" s="33">
        <v>2026</v>
      </c>
      <c r="I246" s="33">
        <v>80</v>
      </c>
      <c r="J246" s="33">
        <v>286</v>
      </c>
      <c r="K246" s="33" t="s">
        <v>34</v>
      </c>
      <c r="L246" s="34" t="s">
        <v>865</v>
      </c>
      <c r="M246" s="33" t="s">
        <v>34</v>
      </c>
      <c r="N246" s="33" t="s">
        <v>34</v>
      </c>
      <c r="O246" s="33" t="s">
        <v>866</v>
      </c>
      <c r="P246" s="33" t="s">
        <v>867</v>
      </c>
      <c r="Q246" s="33" t="s">
        <v>868</v>
      </c>
      <c r="R246" s="32" t="s">
        <v>869</v>
      </c>
      <c r="S246" s="33">
        <f t="shared" si="4"/>
        <v>25</v>
      </c>
      <c r="T246" s="33">
        <f t="shared" si="5"/>
        <v>25</v>
      </c>
      <c r="U246" s="35">
        <v>0</v>
      </c>
      <c r="V246" s="42" t="s">
        <v>989</v>
      </c>
      <c r="W246" s="73"/>
    </row>
    <row r="247" ht="47" customHeight="1" spans="1:23">
      <c r="A247" s="92">
        <v>233</v>
      </c>
      <c r="B247" s="33" t="s">
        <v>990</v>
      </c>
      <c r="C247" s="33" t="s">
        <v>713</v>
      </c>
      <c r="D247" s="33" t="s">
        <v>862</v>
      </c>
      <c r="E247" s="32">
        <v>15</v>
      </c>
      <c r="F247" s="33" t="s">
        <v>250</v>
      </c>
      <c r="G247" s="42" t="s">
        <v>991</v>
      </c>
      <c r="H247" s="33">
        <v>2026</v>
      </c>
      <c r="I247" s="55">
        <v>461</v>
      </c>
      <c r="J247" s="55">
        <v>461</v>
      </c>
      <c r="K247" s="33" t="s">
        <v>34</v>
      </c>
      <c r="L247" s="34" t="s">
        <v>865</v>
      </c>
      <c r="M247" s="33" t="s">
        <v>34</v>
      </c>
      <c r="N247" s="33" t="s">
        <v>34</v>
      </c>
      <c r="O247" s="33" t="s">
        <v>866</v>
      </c>
      <c r="P247" s="33" t="s">
        <v>867</v>
      </c>
      <c r="Q247" s="33" t="s">
        <v>868</v>
      </c>
      <c r="R247" s="32" t="s">
        <v>869</v>
      </c>
      <c r="S247" s="55">
        <v>15</v>
      </c>
      <c r="T247" s="55">
        <v>15</v>
      </c>
      <c r="U247" s="35">
        <v>0</v>
      </c>
      <c r="V247" s="42" t="s">
        <v>992</v>
      </c>
      <c r="W247" s="92"/>
    </row>
    <row r="248" ht="47" customHeight="1" spans="1:23">
      <c r="A248" s="92">
        <v>234</v>
      </c>
      <c r="B248" s="48" t="s">
        <v>993</v>
      </c>
      <c r="C248" s="73" t="s">
        <v>713</v>
      </c>
      <c r="D248" s="73" t="s">
        <v>862</v>
      </c>
      <c r="E248" s="32">
        <v>50</v>
      </c>
      <c r="F248" s="48" t="s">
        <v>723</v>
      </c>
      <c r="G248" s="45" t="s">
        <v>994</v>
      </c>
      <c r="H248" s="48">
        <v>2026</v>
      </c>
      <c r="I248" s="48">
        <v>720</v>
      </c>
      <c r="J248" s="48">
        <v>720</v>
      </c>
      <c r="K248" s="48" t="s">
        <v>34</v>
      </c>
      <c r="L248" s="52" t="s">
        <v>865</v>
      </c>
      <c r="M248" s="48" t="s">
        <v>34</v>
      </c>
      <c r="N248" s="48" t="s">
        <v>34</v>
      </c>
      <c r="O248" s="73" t="s">
        <v>866</v>
      </c>
      <c r="P248" s="73" t="s">
        <v>867</v>
      </c>
      <c r="Q248" s="73" t="s">
        <v>868</v>
      </c>
      <c r="R248" s="32" t="s">
        <v>869</v>
      </c>
      <c r="S248" s="48">
        <v>50</v>
      </c>
      <c r="T248" s="48">
        <v>50</v>
      </c>
      <c r="U248" s="35">
        <v>0</v>
      </c>
      <c r="V248" s="96" t="s">
        <v>995</v>
      </c>
      <c r="W248" s="30"/>
    </row>
    <row r="249" ht="47" customHeight="1" spans="1:23">
      <c r="A249" s="92">
        <v>235</v>
      </c>
      <c r="B249" s="34" t="s">
        <v>996</v>
      </c>
      <c r="C249" s="49" t="s">
        <v>713</v>
      </c>
      <c r="D249" s="73" t="s">
        <v>862</v>
      </c>
      <c r="E249" s="98">
        <v>55</v>
      </c>
      <c r="F249" s="73" t="s">
        <v>997</v>
      </c>
      <c r="G249" s="34" t="s">
        <v>998</v>
      </c>
      <c r="H249" s="48">
        <v>2026</v>
      </c>
      <c r="I249" s="48">
        <v>508</v>
      </c>
      <c r="J249" s="48">
        <v>508</v>
      </c>
      <c r="K249" s="31" t="s">
        <v>34</v>
      </c>
      <c r="L249" s="52" t="s">
        <v>865</v>
      </c>
      <c r="M249" s="31" t="s">
        <v>34</v>
      </c>
      <c r="N249" s="31" t="s">
        <v>34</v>
      </c>
      <c r="O249" s="94" t="s">
        <v>866</v>
      </c>
      <c r="P249" s="94" t="s">
        <v>867</v>
      </c>
      <c r="Q249" s="94" t="s">
        <v>868</v>
      </c>
      <c r="R249" s="60" t="s">
        <v>869</v>
      </c>
      <c r="S249" s="31">
        <v>55</v>
      </c>
      <c r="T249" s="31">
        <v>55</v>
      </c>
      <c r="U249" s="35">
        <v>0</v>
      </c>
      <c r="V249" s="96" t="s">
        <v>999</v>
      </c>
      <c r="W249" s="30"/>
    </row>
    <row r="250" ht="47" customHeight="1" spans="1:23">
      <c r="A250" s="92">
        <v>236</v>
      </c>
      <c r="B250" s="34" t="s">
        <v>1000</v>
      </c>
      <c r="C250" s="49" t="s">
        <v>713</v>
      </c>
      <c r="D250" s="73" t="s">
        <v>862</v>
      </c>
      <c r="E250" s="32">
        <v>59</v>
      </c>
      <c r="F250" s="73" t="s">
        <v>997</v>
      </c>
      <c r="G250" s="34" t="s">
        <v>1001</v>
      </c>
      <c r="H250" s="48">
        <v>2026</v>
      </c>
      <c r="I250" s="48">
        <v>980</v>
      </c>
      <c r="J250" s="48">
        <v>980</v>
      </c>
      <c r="K250" s="31" t="s">
        <v>34</v>
      </c>
      <c r="L250" s="52" t="s">
        <v>865</v>
      </c>
      <c r="M250" s="31" t="s">
        <v>34</v>
      </c>
      <c r="N250" s="31" t="s">
        <v>34</v>
      </c>
      <c r="O250" s="94" t="s">
        <v>866</v>
      </c>
      <c r="P250" s="94" t="s">
        <v>867</v>
      </c>
      <c r="Q250" s="94" t="s">
        <v>868</v>
      </c>
      <c r="R250" s="60" t="s">
        <v>869</v>
      </c>
      <c r="S250" s="31">
        <v>59</v>
      </c>
      <c r="T250" s="31">
        <v>59</v>
      </c>
      <c r="U250" s="35">
        <v>0</v>
      </c>
      <c r="V250" s="96" t="s">
        <v>1002</v>
      </c>
      <c r="W250" s="30"/>
    </row>
    <row r="251" ht="47" customHeight="1" spans="1:23">
      <c r="A251" s="92">
        <v>237</v>
      </c>
      <c r="B251" s="48" t="s">
        <v>1003</v>
      </c>
      <c r="C251" s="73" t="s">
        <v>713</v>
      </c>
      <c r="D251" s="73" t="s">
        <v>862</v>
      </c>
      <c r="E251" s="32">
        <v>100</v>
      </c>
      <c r="F251" s="48" t="s">
        <v>759</v>
      </c>
      <c r="G251" s="45" t="s">
        <v>1004</v>
      </c>
      <c r="H251" s="48">
        <v>2026</v>
      </c>
      <c r="I251" s="48">
        <v>280</v>
      </c>
      <c r="J251" s="48">
        <v>280</v>
      </c>
      <c r="K251" s="48" t="s">
        <v>70</v>
      </c>
      <c r="L251" s="52" t="s">
        <v>865</v>
      </c>
      <c r="M251" s="48" t="s">
        <v>34</v>
      </c>
      <c r="N251" s="48" t="s">
        <v>34</v>
      </c>
      <c r="O251" s="94" t="s">
        <v>866</v>
      </c>
      <c r="P251" s="94" t="s">
        <v>867</v>
      </c>
      <c r="Q251" s="94" t="s">
        <v>868</v>
      </c>
      <c r="R251" s="60" t="s">
        <v>869</v>
      </c>
      <c r="S251" s="48">
        <v>100</v>
      </c>
      <c r="T251" s="48">
        <v>100</v>
      </c>
      <c r="U251" s="35">
        <v>0</v>
      </c>
      <c r="V251" s="96" t="s">
        <v>894</v>
      </c>
      <c r="W251" s="30"/>
    </row>
    <row r="252" ht="47" customHeight="1" spans="1:23">
      <c r="A252" s="92">
        <v>238</v>
      </c>
      <c r="B252" s="48" t="s">
        <v>1005</v>
      </c>
      <c r="C252" s="73" t="s">
        <v>713</v>
      </c>
      <c r="D252" s="73" t="s">
        <v>862</v>
      </c>
      <c r="E252" s="32">
        <v>100</v>
      </c>
      <c r="F252" s="48" t="s">
        <v>759</v>
      </c>
      <c r="G252" s="45" t="s">
        <v>1006</v>
      </c>
      <c r="H252" s="48">
        <v>2026</v>
      </c>
      <c r="I252" s="48">
        <v>450</v>
      </c>
      <c r="J252" s="48">
        <v>450</v>
      </c>
      <c r="K252" s="48" t="s">
        <v>70</v>
      </c>
      <c r="L252" s="52" t="s">
        <v>865</v>
      </c>
      <c r="M252" s="48" t="s">
        <v>34</v>
      </c>
      <c r="N252" s="48" t="s">
        <v>34</v>
      </c>
      <c r="O252" s="73" t="s">
        <v>866</v>
      </c>
      <c r="P252" s="73" t="s">
        <v>867</v>
      </c>
      <c r="Q252" s="73" t="s">
        <v>868</v>
      </c>
      <c r="R252" s="32" t="s">
        <v>869</v>
      </c>
      <c r="S252" s="48">
        <v>100</v>
      </c>
      <c r="T252" s="48">
        <v>100</v>
      </c>
      <c r="U252" s="35">
        <v>0</v>
      </c>
      <c r="V252" s="96" t="s">
        <v>1007</v>
      </c>
      <c r="W252" s="30"/>
    </row>
    <row r="253" ht="47" customHeight="1" spans="1:23">
      <c r="A253" s="92">
        <v>239</v>
      </c>
      <c r="B253" s="31" t="s">
        <v>1008</v>
      </c>
      <c r="C253" s="31" t="s">
        <v>713</v>
      </c>
      <c r="D253" s="31" t="s">
        <v>862</v>
      </c>
      <c r="E253" s="32">
        <v>5</v>
      </c>
      <c r="F253" s="33" t="s">
        <v>114</v>
      </c>
      <c r="G253" s="68" t="s">
        <v>1009</v>
      </c>
      <c r="H253" s="31">
        <v>2026</v>
      </c>
      <c r="I253" s="31">
        <v>288</v>
      </c>
      <c r="J253" s="31">
        <v>288</v>
      </c>
      <c r="K253" s="57" t="s">
        <v>70</v>
      </c>
      <c r="L253" s="26" t="s">
        <v>865</v>
      </c>
      <c r="M253" s="31" t="s">
        <v>34</v>
      </c>
      <c r="N253" s="31" t="s">
        <v>34</v>
      </c>
      <c r="O253" s="31" t="s">
        <v>866</v>
      </c>
      <c r="P253" s="31" t="s">
        <v>867</v>
      </c>
      <c r="Q253" s="73" t="s">
        <v>868</v>
      </c>
      <c r="R253" s="32" t="s">
        <v>869</v>
      </c>
      <c r="S253" s="73">
        <f t="shared" ref="S253:S279" si="6">E253</f>
        <v>5</v>
      </c>
      <c r="T253" s="73">
        <f t="shared" ref="T253:T279" si="7">S253</f>
        <v>5</v>
      </c>
      <c r="U253" s="35">
        <v>0</v>
      </c>
      <c r="V253" s="51" t="s">
        <v>1010</v>
      </c>
      <c r="W253" s="30"/>
    </row>
    <row r="254" ht="47" customHeight="1" spans="1:23">
      <c r="A254" s="92">
        <v>240</v>
      </c>
      <c r="B254" s="31" t="s">
        <v>1011</v>
      </c>
      <c r="C254" s="31" t="s">
        <v>713</v>
      </c>
      <c r="D254" s="31" t="s">
        <v>862</v>
      </c>
      <c r="E254" s="32">
        <v>12</v>
      </c>
      <c r="F254" s="33" t="s">
        <v>175</v>
      </c>
      <c r="G254" s="68" t="s">
        <v>1012</v>
      </c>
      <c r="H254" s="31">
        <v>2026</v>
      </c>
      <c r="I254" s="31">
        <v>415</v>
      </c>
      <c r="J254" s="31">
        <v>415</v>
      </c>
      <c r="K254" s="31" t="s">
        <v>34</v>
      </c>
      <c r="L254" s="26" t="s">
        <v>865</v>
      </c>
      <c r="M254" s="31" t="s">
        <v>34</v>
      </c>
      <c r="N254" s="31" t="s">
        <v>34</v>
      </c>
      <c r="O254" s="31" t="s">
        <v>866</v>
      </c>
      <c r="P254" s="31" t="s">
        <v>867</v>
      </c>
      <c r="Q254" s="73" t="s">
        <v>868</v>
      </c>
      <c r="R254" s="32" t="s">
        <v>869</v>
      </c>
      <c r="S254" s="73">
        <f t="shared" si="6"/>
        <v>12</v>
      </c>
      <c r="T254" s="73">
        <f t="shared" si="7"/>
        <v>12</v>
      </c>
      <c r="U254" s="35">
        <v>0</v>
      </c>
      <c r="V254" s="51" t="s">
        <v>1013</v>
      </c>
      <c r="W254" s="30"/>
    </row>
    <row r="255" ht="47" customHeight="1" spans="1:23">
      <c r="A255" s="92">
        <v>241</v>
      </c>
      <c r="B255" s="31" t="s">
        <v>1014</v>
      </c>
      <c r="C255" s="31" t="s">
        <v>713</v>
      </c>
      <c r="D255" s="31" t="s">
        <v>862</v>
      </c>
      <c r="E255" s="19">
        <v>7</v>
      </c>
      <c r="F255" s="30" t="s">
        <v>190</v>
      </c>
      <c r="G255" s="75" t="s">
        <v>1015</v>
      </c>
      <c r="H255" s="99">
        <v>2026</v>
      </c>
      <c r="I255" s="30">
        <v>300</v>
      </c>
      <c r="J255" s="30">
        <v>300</v>
      </c>
      <c r="K255" s="30" t="s">
        <v>34</v>
      </c>
      <c r="L255" s="26" t="s">
        <v>865</v>
      </c>
      <c r="M255" s="31" t="s">
        <v>34</v>
      </c>
      <c r="N255" s="31" t="s">
        <v>34</v>
      </c>
      <c r="O255" s="31" t="s">
        <v>866</v>
      </c>
      <c r="P255" s="31" t="s">
        <v>867</v>
      </c>
      <c r="Q255" s="73" t="s">
        <v>868</v>
      </c>
      <c r="R255" s="32" t="s">
        <v>869</v>
      </c>
      <c r="S255" s="73">
        <f t="shared" si="6"/>
        <v>7</v>
      </c>
      <c r="T255" s="73">
        <f t="shared" si="7"/>
        <v>7</v>
      </c>
      <c r="U255" s="35">
        <v>0</v>
      </c>
      <c r="V255" s="68" t="s">
        <v>1016</v>
      </c>
      <c r="W255" s="30"/>
    </row>
    <row r="256" ht="47" customHeight="1" spans="1:23">
      <c r="A256" s="92">
        <v>242</v>
      </c>
      <c r="B256" s="48" t="s">
        <v>1017</v>
      </c>
      <c r="C256" s="48" t="s">
        <v>713</v>
      </c>
      <c r="D256" s="48" t="s">
        <v>862</v>
      </c>
      <c r="E256" s="32">
        <v>44</v>
      </c>
      <c r="F256" s="48" t="s">
        <v>1018</v>
      </c>
      <c r="G256" s="45" t="s">
        <v>1019</v>
      </c>
      <c r="H256" s="48">
        <v>2026</v>
      </c>
      <c r="I256" s="48">
        <v>112</v>
      </c>
      <c r="J256" s="48">
        <v>112</v>
      </c>
      <c r="K256" s="100" t="s">
        <v>70</v>
      </c>
      <c r="L256" s="26" t="s">
        <v>865</v>
      </c>
      <c r="M256" s="48" t="s">
        <v>34</v>
      </c>
      <c r="N256" s="48" t="s">
        <v>34</v>
      </c>
      <c r="O256" s="48" t="s">
        <v>866</v>
      </c>
      <c r="P256" s="48" t="s">
        <v>100</v>
      </c>
      <c r="Q256" s="73" t="s">
        <v>101</v>
      </c>
      <c r="R256" s="32" t="s">
        <v>102</v>
      </c>
      <c r="S256" s="73">
        <f t="shared" si="6"/>
        <v>44</v>
      </c>
      <c r="T256" s="73">
        <f t="shared" si="7"/>
        <v>44</v>
      </c>
      <c r="U256" s="35">
        <v>0</v>
      </c>
      <c r="V256" s="45" t="s">
        <v>1020</v>
      </c>
      <c r="W256" s="101"/>
    </row>
    <row r="257" ht="47" customHeight="1" spans="1:23">
      <c r="A257" s="92">
        <v>243</v>
      </c>
      <c r="B257" s="48" t="s">
        <v>1021</v>
      </c>
      <c r="C257" s="48" t="s">
        <v>713</v>
      </c>
      <c r="D257" s="48" t="s">
        <v>862</v>
      </c>
      <c r="E257" s="32">
        <v>16</v>
      </c>
      <c r="F257" s="48" t="s">
        <v>1022</v>
      </c>
      <c r="G257" s="45" t="s">
        <v>1023</v>
      </c>
      <c r="H257" s="48">
        <v>2026</v>
      </c>
      <c r="I257" s="48">
        <v>532</v>
      </c>
      <c r="J257" s="48">
        <v>532</v>
      </c>
      <c r="K257" s="100" t="s">
        <v>70</v>
      </c>
      <c r="L257" s="26" t="s">
        <v>865</v>
      </c>
      <c r="M257" s="48" t="s">
        <v>34</v>
      </c>
      <c r="N257" s="48" t="s">
        <v>34</v>
      </c>
      <c r="O257" s="48" t="s">
        <v>866</v>
      </c>
      <c r="P257" s="48" t="s">
        <v>867</v>
      </c>
      <c r="Q257" s="73" t="s">
        <v>868</v>
      </c>
      <c r="R257" s="32" t="s">
        <v>869</v>
      </c>
      <c r="S257" s="73">
        <f t="shared" si="6"/>
        <v>16</v>
      </c>
      <c r="T257" s="73">
        <f t="shared" si="7"/>
        <v>16</v>
      </c>
      <c r="U257" s="35">
        <v>0</v>
      </c>
      <c r="V257" s="45" t="s">
        <v>1024</v>
      </c>
      <c r="W257" s="101"/>
    </row>
    <row r="258" ht="47" customHeight="1" spans="1:23">
      <c r="A258" s="92">
        <v>244</v>
      </c>
      <c r="B258" s="48" t="s">
        <v>1025</v>
      </c>
      <c r="C258" s="48" t="s">
        <v>713</v>
      </c>
      <c r="D258" s="48" t="s">
        <v>862</v>
      </c>
      <c r="E258" s="32">
        <v>12</v>
      </c>
      <c r="F258" s="48" t="s">
        <v>684</v>
      </c>
      <c r="G258" s="45" t="s">
        <v>1026</v>
      </c>
      <c r="H258" s="48">
        <v>2026</v>
      </c>
      <c r="I258" s="48">
        <v>396</v>
      </c>
      <c r="J258" s="48">
        <v>396</v>
      </c>
      <c r="K258" s="100" t="s">
        <v>70</v>
      </c>
      <c r="L258" s="26" t="s">
        <v>865</v>
      </c>
      <c r="M258" s="48" t="s">
        <v>34</v>
      </c>
      <c r="N258" s="48" t="s">
        <v>34</v>
      </c>
      <c r="O258" s="48" t="s">
        <v>866</v>
      </c>
      <c r="P258" s="48" t="s">
        <v>867</v>
      </c>
      <c r="Q258" s="73" t="s">
        <v>868</v>
      </c>
      <c r="R258" s="32" t="s">
        <v>869</v>
      </c>
      <c r="S258" s="73">
        <f t="shared" si="6"/>
        <v>12</v>
      </c>
      <c r="T258" s="73">
        <f t="shared" si="7"/>
        <v>12</v>
      </c>
      <c r="U258" s="35">
        <v>0</v>
      </c>
      <c r="V258" s="45" t="s">
        <v>1027</v>
      </c>
      <c r="W258" s="101"/>
    </row>
    <row r="259" ht="47" customHeight="1" spans="1:23">
      <c r="A259" s="92">
        <v>245</v>
      </c>
      <c r="B259" s="48" t="s">
        <v>1028</v>
      </c>
      <c r="C259" s="48" t="s">
        <v>713</v>
      </c>
      <c r="D259" s="48" t="s">
        <v>862</v>
      </c>
      <c r="E259" s="32">
        <v>35</v>
      </c>
      <c r="F259" s="48" t="s">
        <v>1029</v>
      </c>
      <c r="G259" s="45" t="s">
        <v>1030</v>
      </c>
      <c r="H259" s="48">
        <v>2026</v>
      </c>
      <c r="I259" s="48">
        <v>422</v>
      </c>
      <c r="J259" s="48">
        <v>422</v>
      </c>
      <c r="K259" s="48" t="s">
        <v>34</v>
      </c>
      <c r="L259" s="26" t="s">
        <v>865</v>
      </c>
      <c r="M259" s="48" t="s">
        <v>34</v>
      </c>
      <c r="N259" s="48" t="s">
        <v>34</v>
      </c>
      <c r="O259" s="48" t="s">
        <v>866</v>
      </c>
      <c r="P259" s="48" t="s">
        <v>867</v>
      </c>
      <c r="Q259" s="73" t="s">
        <v>868</v>
      </c>
      <c r="R259" s="32" t="s">
        <v>869</v>
      </c>
      <c r="S259" s="73">
        <f t="shared" si="6"/>
        <v>35</v>
      </c>
      <c r="T259" s="73">
        <f t="shared" si="7"/>
        <v>35</v>
      </c>
      <c r="U259" s="35">
        <v>0</v>
      </c>
      <c r="V259" s="45" t="s">
        <v>1031</v>
      </c>
      <c r="W259" s="101"/>
    </row>
    <row r="260" ht="47" customHeight="1" spans="1:23">
      <c r="A260" s="92">
        <v>246</v>
      </c>
      <c r="B260" s="48" t="s">
        <v>1032</v>
      </c>
      <c r="C260" s="48" t="s">
        <v>713</v>
      </c>
      <c r="D260" s="48" t="s">
        <v>862</v>
      </c>
      <c r="E260" s="32">
        <v>9</v>
      </c>
      <c r="F260" s="73" t="s">
        <v>348</v>
      </c>
      <c r="G260" s="45" t="s">
        <v>1033</v>
      </c>
      <c r="H260" s="48">
        <v>2026</v>
      </c>
      <c r="I260" s="48">
        <v>534</v>
      </c>
      <c r="J260" s="48">
        <v>534</v>
      </c>
      <c r="K260" s="48" t="s">
        <v>34</v>
      </c>
      <c r="L260" s="26" t="s">
        <v>865</v>
      </c>
      <c r="M260" s="48" t="s">
        <v>34</v>
      </c>
      <c r="N260" s="48" t="s">
        <v>34</v>
      </c>
      <c r="O260" s="48" t="s">
        <v>866</v>
      </c>
      <c r="P260" s="48" t="s">
        <v>867</v>
      </c>
      <c r="Q260" s="73" t="s">
        <v>868</v>
      </c>
      <c r="R260" s="32" t="s">
        <v>869</v>
      </c>
      <c r="S260" s="73">
        <f t="shared" si="6"/>
        <v>9</v>
      </c>
      <c r="T260" s="73">
        <f t="shared" si="7"/>
        <v>9</v>
      </c>
      <c r="U260" s="35">
        <v>0</v>
      </c>
      <c r="V260" s="45" t="s">
        <v>1034</v>
      </c>
      <c r="W260" s="101"/>
    </row>
    <row r="261" ht="47" customHeight="1" spans="1:23">
      <c r="A261" s="92">
        <v>247</v>
      </c>
      <c r="B261" s="48" t="s">
        <v>1035</v>
      </c>
      <c r="C261" s="48" t="s">
        <v>713</v>
      </c>
      <c r="D261" s="48" t="s">
        <v>862</v>
      </c>
      <c r="E261" s="32">
        <v>45</v>
      </c>
      <c r="F261" s="48" t="s">
        <v>1018</v>
      </c>
      <c r="G261" s="45" t="s">
        <v>1036</v>
      </c>
      <c r="H261" s="48">
        <v>2026</v>
      </c>
      <c r="I261" s="48">
        <v>378</v>
      </c>
      <c r="J261" s="48">
        <v>378</v>
      </c>
      <c r="K261" s="100" t="s">
        <v>70</v>
      </c>
      <c r="L261" s="26" t="s">
        <v>865</v>
      </c>
      <c r="M261" s="48" t="s">
        <v>34</v>
      </c>
      <c r="N261" s="48" t="s">
        <v>34</v>
      </c>
      <c r="O261" s="48" t="s">
        <v>866</v>
      </c>
      <c r="P261" s="48" t="s">
        <v>867</v>
      </c>
      <c r="Q261" s="73" t="s">
        <v>868</v>
      </c>
      <c r="R261" s="32" t="s">
        <v>869</v>
      </c>
      <c r="S261" s="73">
        <f t="shared" si="6"/>
        <v>45</v>
      </c>
      <c r="T261" s="73">
        <f t="shared" si="7"/>
        <v>45</v>
      </c>
      <c r="U261" s="35">
        <v>0</v>
      </c>
      <c r="V261" s="45" t="s">
        <v>1037</v>
      </c>
      <c r="W261" s="30"/>
    </row>
    <row r="262" ht="47" customHeight="1" spans="1:23">
      <c r="A262" s="92">
        <v>248</v>
      </c>
      <c r="B262" s="48" t="s">
        <v>1038</v>
      </c>
      <c r="C262" s="48" t="s">
        <v>713</v>
      </c>
      <c r="D262" s="48" t="s">
        <v>862</v>
      </c>
      <c r="E262" s="32">
        <v>20</v>
      </c>
      <c r="F262" s="48" t="s">
        <v>665</v>
      </c>
      <c r="G262" s="45" t="s">
        <v>1039</v>
      </c>
      <c r="H262" s="48">
        <v>2026</v>
      </c>
      <c r="I262" s="48">
        <v>84</v>
      </c>
      <c r="J262" s="48">
        <v>84</v>
      </c>
      <c r="K262" s="100" t="s">
        <v>70</v>
      </c>
      <c r="L262" s="26" t="s">
        <v>865</v>
      </c>
      <c r="M262" s="48" t="s">
        <v>34</v>
      </c>
      <c r="N262" s="48" t="s">
        <v>34</v>
      </c>
      <c r="O262" s="48" t="s">
        <v>866</v>
      </c>
      <c r="P262" s="48" t="s">
        <v>867</v>
      </c>
      <c r="Q262" s="73" t="s">
        <v>868</v>
      </c>
      <c r="R262" s="32" t="s">
        <v>869</v>
      </c>
      <c r="S262" s="73">
        <f t="shared" si="6"/>
        <v>20</v>
      </c>
      <c r="T262" s="73">
        <f t="shared" si="7"/>
        <v>20</v>
      </c>
      <c r="U262" s="35">
        <v>0</v>
      </c>
      <c r="V262" s="45" t="s">
        <v>1040</v>
      </c>
      <c r="W262" s="30"/>
    </row>
    <row r="263" ht="47" customHeight="1" spans="1:23">
      <c r="A263" s="92">
        <v>249</v>
      </c>
      <c r="B263" s="48" t="s">
        <v>1041</v>
      </c>
      <c r="C263" s="48" t="s">
        <v>713</v>
      </c>
      <c r="D263" s="48" t="s">
        <v>862</v>
      </c>
      <c r="E263" s="32">
        <v>36</v>
      </c>
      <c r="F263" s="48" t="s">
        <v>348</v>
      </c>
      <c r="G263" s="45" t="s">
        <v>1042</v>
      </c>
      <c r="H263" s="48">
        <v>2026</v>
      </c>
      <c r="I263" s="48">
        <v>312</v>
      </c>
      <c r="J263" s="48">
        <v>312</v>
      </c>
      <c r="K263" s="48" t="s">
        <v>34</v>
      </c>
      <c r="L263" s="26" t="s">
        <v>865</v>
      </c>
      <c r="M263" s="48" t="s">
        <v>34</v>
      </c>
      <c r="N263" s="48" t="s">
        <v>34</v>
      </c>
      <c r="O263" s="48" t="s">
        <v>866</v>
      </c>
      <c r="P263" s="48" t="s">
        <v>867</v>
      </c>
      <c r="Q263" s="73" t="s">
        <v>868</v>
      </c>
      <c r="R263" s="32" t="s">
        <v>869</v>
      </c>
      <c r="S263" s="73">
        <f t="shared" si="6"/>
        <v>36</v>
      </c>
      <c r="T263" s="73">
        <f t="shared" si="7"/>
        <v>36</v>
      </c>
      <c r="U263" s="35">
        <v>0</v>
      </c>
      <c r="V263" s="45" t="s">
        <v>1043</v>
      </c>
      <c r="W263" s="30"/>
    </row>
    <row r="264" ht="47" customHeight="1" spans="1:23">
      <c r="A264" s="92">
        <v>250</v>
      </c>
      <c r="B264" s="48" t="s">
        <v>1044</v>
      </c>
      <c r="C264" s="48" t="s">
        <v>713</v>
      </c>
      <c r="D264" s="48" t="s">
        <v>862</v>
      </c>
      <c r="E264" s="32">
        <v>25</v>
      </c>
      <c r="F264" s="48" t="s">
        <v>1029</v>
      </c>
      <c r="G264" s="45" t="s">
        <v>1045</v>
      </c>
      <c r="H264" s="48">
        <v>2026</v>
      </c>
      <c r="I264" s="48">
        <v>222</v>
      </c>
      <c r="J264" s="48">
        <v>222</v>
      </c>
      <c r="K264" s="48" t="s">
        <v>34</v>
      </c>
      <c r="L264" s="26" t="s">
        <v>865</v>
      </c>
      <c r="M264" s="48" t="s">
        <v>34</v>
      </c>
      <c r="N264" s="48" t="s">
        <v>34</v>
      </c>
      <c r="O264" s="48" t="s">
        <v>866</v>
      </c>
      <c r="P264" s="48" t="s">
        <v>867</v>
      </c>
      <c r="Q264" s="73" t="s">
        <v>868</v>
      </c>
      <c r="R264" s="32" t="s">
        <v>869</v>
      </c>
      <c r="S264" s="73">
        <f t="shared" si="6"/>
        <v>25</v>
      </c>
      <c r="T264" s="73">
        <f t="shared" si="7"/>
        <v>25</v>
      </c>
      <c r="U264" s="35">
        <v>0</v>
      </c>
      <c r="V264" s="45" t="s">
        <v>1046</v>
      </c>
      <c r="W264" s="30"/>
    </row>
    <row r="265" ht="47" customHeight="1" spans="1:23">
      <c r="A265" s="92">
        <v>251</v>
      </c>
      <c r="B265" s="48" t="s">
        <v>1047</v>
      </c>
      <c r="C265" s="48" t="s">
        <v>713</v>
      </c>
      <c r="D265" s="48" t="s">
        <v>862</v>
      </c>
      <c r="E265" s="32">
        <v>33</v>
      </c>
      <c r="F265" s="48" t="s">
        <v>659</v>
      </c>
      <c r="G265" s="45" t="s">
        <v>1048</v>
      </c>
      <c r="H265" s="48">
        <v>2026</v>
      </c>
      <c r="I265" s="48">
        <v>476</v>
      </c>
      <c r="J265" s="48">
        <v>476</v>
      </c>
      <c r="K265" s="48" t="s">
        <v>34</v>
      </c>
      <c r="L265" s="26" t="s">
        <v>865</v>
      </c>
      <c r="M265" s="48" t="s">
        <v>34</v>
      </c>
      <c r="N265" s="48" t="s">
        <v>34</v>
      </c>
      <c r="O265" s="48" t="s">
        <v>866</v>
      </c>
      <c r="P265" s="48" t="s">
        <v>867</v>
      </c>
      <c r="Q265" s="73" t="s">
        <v>868</v>
      </c>
      <c r="R265" s="32" t="s">
        <v>869</v>
      </c>
      <c r="S265" s="73">
        <f t="shared" si="6"/>
        <v>33</v>
      </c>
      <c r="T265" s="73">
        <f t="shared" si="7"/>
        <v>33</v>
      </c>
      <c r="U265" s="35">
        <v>0</v>
      </c>
      <c r="V265" s="45" t="s">
        <v>1049</v>
      </c>
      <c r="W265" s="30"/>
    </row>
    <row r="266" ht="47" customHeight="1" spans="1:23">
      <c r="A266" s="92">
        <v>252</v>
      </c>
      <c r="B266" s="48" t="s">
        <v>1050</v>
      </c>
      <c r="C266" s="48" t="s">
        <v>713</v>
      </c>
      <c r="D266" s="48" t="s">
        <v>862</v>
      </c>
      <c r="E266" s="32">
        <v>45</v>
      </c>
      <c r="F266" s="48" t="s">
        <v>659</v>
      </c>
      <c r="G266" s="45" t="s">
        <v>1051</v>
      </c>
      <c r="H266" s="48">
        <v>2026</v>
      </c>
      <c r="I266" s="48">
        <v>644</v>
      </c>
      <c r="J266" s="48">
        <v>644</v>
      </c>
      <c r="K266" s="48" t="s">
        <v>34</v>
      </c>
      <c r="L266" s="26" t="s">
        <v>865</v>
      </c>
      <c r="M266" s="48" t="s">
        <v>34</v>
      </c>
      <c r="N266" s="48" t="s">
        <v>34</v>
      </c>
      <c r="O266" s="48" t="s">
        <v>866</v>
      </c>
      <c r="P266" s="48" t="s">
        <v>867</v>
      </c>
      <c r="Q266" s="73" t="s">
        <v>868</v>
      </c>
      <c r="R266" s="32" t="s">
        <v>869</v>
      </c>
      <c r="S266" s="73">
        <f t="shared" si="6"/>
        <v>45</v>
      </c>
      <c r="T266" s="73">
        <f t="shared" si="7"/>
        <v>45</v>
      </c>
      <c r="U266" s="35">
        <v>0</v>
      </c>
      <c r="V266" s="45" t="s">
        <v>1052</v>
      </c>
      <c r="W266" s="99"/>
    </row>
    <row r="267" ht="47" customHeight="1" spans="1:23">
      <c r="A267" s="92">
        <v>253</v>
      </c>
      <c r="B267" s="48" t="s">
        <v>1053</v>
      </c>
      <c r="C267" s="48" t="s">
        <v>713</v>
      </c>
      <c r="D267" s="48" t="s">
        <v>862</v>
      </c>
      <c r="E267" s="32">
        <v>42</v>
      </c>
      <c r="F267" s="48" t="s">
        <v>1029</v>
      </c>
      <c r="G267" s="45" t="s">
        <v>1054</v>
      </c>
      <c r="H267" s="48">
        <v>2026</v>
      </c>
      <c r="I267" s="48">
        <v>610</v>
      </c>
      <c r="J267" s="48">
        <v>610</v>
      </c>
      <c r="K267" s="48" t="s">
        <v>34</v>
      </c>
      <c r="L267" s="26" t="s">
        <v>865</v>
      </c>
      <c r="M267" s="48" t="s">
        <v>34</v>
      </c>
      <c r="N267" s="48" t="s">
        <v>34</v>
      </c>
      <c r="O267" s="48" t="s">
        <v>866</v>
      </c>
      <c r="P267" s="48" t="s">
        <v>867</v>
      </c>
      <c r="Q267" s="73" t="s">
        <v>868</v>
      </c>
      <c r="R267" s="32" t="s">
        <v>869</v>
      </c>
      <c r="S267" s="73">
        <f t="shared" si="6"/>
        <v>42</v>
      </c>
      <c r="T267" s="73">
        <f t="shared" si="7"/>
        <v>42</v>
      </c>
      <c r="U267" s="35">
        <v>0</v>
      </c>
      <c r="V267" s="45" t="s">
        <v>1055</v>
      </c>
      <c r="W267" s="99"/>
    </row>
    <row r="268" ht="48" spans="1:23">
      <c r="A268" s="92">
        <v>254</v>
      </c>
      <c r="B268" s="19" t="s">
        <v>1056</v>
      </c>
      <c r="C268" s="48" t="s">
        <v>713</v>
      </c>
      <c r="D268" s="48" t="s">
        <v>862</v>
      </c>
      <c r="E268" s="102">
        <v>16</v>
      </c>
      <c r="F268" s="19" t="s">
        <v>1057</v>
      </c>
      <c r="G268" s="27" t="s">
        <v>1058</v>
      </c>
      <c r="H268" s="103">
        <v>2026</v>
      </c>
      <c r="I268" s="103">
        <v>554</v>
      </c>
      <c r="J268" s="103">
        <v>615</v>
      </c>
      <c r="K268" s="19" t="s">
        <v>34</v>
      </c>
      <c r="L268" s="26" t="s">
        <v>865</v>
      </c>
      <c r="M268" s="19" t="s">
        <v>34</v>
      </c>
      <c r="N268" s="19" t="s">
        <v>34</v>
      </c>
      <c r="O268" s="48" t="s">
        <v>866</v>
      </c>
      <c r="P268" s="48" t="s">
        <v>867</v>
      </c>
      <c r="Q268" s="73" t="s">
        <v>868</v>
      </c>
      <c r="R268" s="32" t="s">
        <v>869</v>
      </c>
      <c r="S268" s="73">
        <f t="shared" si="6"/>
        <v>16</v>
      </c>
      <c r="T268" s="73">
        <f t="shared" si="7"/>
        <v>16</v>
      </c>
      <c r="U268" s="35">
        <v>0</v>
      </c>
      <c r="V268" s="27" t="s">
        <v>874</v>
      </c>
      <c r="W268" s="99"/>
    </row>
    <row r="269" ht="48" spans="1:23">
      <c r="A269" s="92">
        <v>255</v>
      </c>
      <c r="B269" s="19" t="s">
        <v>1059</v>
      </c>
      <c r="C269" s="48" t="s">
        <v>713</v>
      </c>
      <c r="D269" s="48" t="s">
        <v>862</v>
      </c>
      <c r="E269" s="104">
        <v>17.2</v>
      </c>
      <c r="F269" s="19" t="s">
        <v>1057</v>
      </c>
      <c r="G269" s="27" t="s">
        <v>1060</v>
      </c>
      <c r="H269" s="103">
        <v>2026</v>
      </c>
      <c r="I269" s="103">
        <v>1160</v>
      </c>
      <c r="J269" s="103">
        <v>1289</v>
      </c>
      <c r="K269" s="19" t="s">
        <v>34</v>
      </c>
      <c r="L269" s="26" t="s">
        <v>865</v>
      </c>
      <c r="M269" s="19" t="s">
        <v>34</v>
      </c>
      <c r="N269" s="19" t="s">
        <v>34</v>
      </c>
      <c r="O269" s="48" t="s">
        <v>866</v>
      </c>
      <c r="P269" s="48" t="s">
        <v>867</v>
      </c>
      <c r="Q269" s="73" t="s">
        <v>868</v>
      </c>
      <c r="R269" s="32" t="s">
        <v>869</v>
      </c>
      <c r="S269" s="73">
        <f t="shared" si="6"/>
        <v>17.2</v>
      </c>
      <c r="T269" s="73">
        <f t="shared" si="7"/>
        <v>17.2</v>
      </c>
      <c r="U269" s="35">
        <v>0</v>
      </c>
      <c r="V269" s="27" t="s">
        <v>1061</v>
      </c>
      <c r="W269" s="99"/>
    </row>
    <row r="270" ht="45" customHeight="1" spans="1:23">
      <c r="A270" s="92">
        <v>256</v>
      </c>
      <c r="B270" s="19" t="s">
        <v>1062</v>
      </c>
      <c r="C270" s="48" t="s">
        <v>713</v>
      </c>
      <c r="D270" s="48" t="s">
        <v>862</v>
      </c>
      <c r="E270" s="104">
        <v>7.5</v>
      </c>
      <c r="F270" s="19" t="s">
        <v>1063</v>
      </c>
      <c r="G270" s="27" t="s">
        <v>1026</v>
      </c>
      <c r="H270" s="103">
        <v>2026</v>
      </c>
      <c r="I270" s="103">
        <v>284</v>
      </c>
      <c r="J270" s="103">
        <v>315</v>
      </c>
      <c r="K270" s="19" t="s">
        <v>34</v>
      </c>
      <c r="L270" s="26" t="s">
        <v>865</v>
      </c>
      <c r="M270" s="19" t="s">
        <v>34</v>
      </c>
      <c r="N270" s="19" t="s">
        <v>34</v>
      </c>
      <c r="O270" s="48" t="s">
        <v>866</v>
      </c>
      <c r="P270" s="48" t="s">
        <v>867</v>
      </c>
      <c r="Q270" s="73" t="s">
        <v>868</v>
      </c>
      <c r="R270" s="32" t="s">
        <v>869</v>
      </c>
      <c r="S270" s="73">
        <f t="shared" si="6"/>
        <v>7.5</v>
      </c>
      <c r="T270" s="73">
        <f t="shared" si="7"/>
        <v>7.5</v>
      </c>
      <c r="U270" s="35">
        <v>0</v>
      </c>
      <c r="V270" s="27" t="s">
        <v>1064</v>
      </c>
      <c r="W270" s="99"/>
    </row>
    <row r="271" ht="45" customHeight="1" spans="1:23">
      <c r="A271" s="92">
        <v>257</v>
      </c>
      <c r="B271" s="105" t="s">
        <v>1065</v>
      </c>
      <c r="C271" s="105" t="s">
        <v>713</v>
      </c>
      <c r="D271" s="105" t="s">
        <v>862</v>
      </c>
      <c r="E271" s="32">
        <v>250</v>
      </c>
      <c r="F271" s="105" t="s">
        <v>170</v>
      </c>
      <c r="G271" s="106" t="s">
        <v>1066</v>
      </c>
      <c r="H271" s="105">
        <v>2026</v>
      </c>
      <c r="I271" s="105">
        <v>1160</v>
      </c>
      <c r="J271" s="105">
        <v>1160</v>
      </c>
      <c r="K271" s="105" t="s">
        <v>70</v>
      </c>
      <c r="L271" s="52" t="s">
        <v>865</v>
      </c>
      <c r="M271" s="105" t="s">
        <v>34</v>
      </c>
      <c r="N271" s="105" t="s">
        <v>34</v>
      </c>
      <c r="O271" s="105" t="s">
        <v>866</v>
      </c>
      <c r="P271" s="105" t="s">
        <v>867</v>
      </c>
      <c r="Q271" s="105" t="s">
        <v>868</v>
      </c>
      <c r="R271" s="105" t="s">
        <v>869</v>
      </c>
      <c r="S271" s="73">
        <f t="shared" si="6"/>
        <v>250</v>
      </c>
      <c r="T271" s="73">
        <f t="shared" si="7"/>
        <v>250</v>
      </c>
      <c r="U271" s="35">
        <v>0</v>
      </c>
      <c r="V271" s="106" t="s">
        <v>1067</v>
      </c>
      <c r="W271" s="107"/>
    </row>
    <row r="272" s="4" customFormat="1" ht="45" customHeight="1" spans="1:23">
      <c r="A272" s="92">
        <v>258</v>
      </c>
      <c r="B272" s="33" t="s">
        <v>1068</v>
      </c>
      <c r="C272" s="31" t="s">
        <v>713</v>
      </c>
      <c r="D272" s="31" t="s">
        <v>862</v>
      </c>
      <c r="E272" s="19">
        <v>20</v>
      </c>
      <c r="F272" s="41" t="s">
        <v>170</v>
      </c>
      <c r="G272" s="97" t="s">
        <v>1069</v>
      </c>
      <c r="H272" s="32">
        <v>2026</v>
      </c>
      <c r="I272" s="41">
        <v>168</v>
      </c>
      <c r="J272" s="41">
        <v>168</v>
      </c>
      <c r="K272" s="32" t="s">
        <v>34</v>
      </c>
      <c r="L272" s="34" t="s">
        <v>865</v>
      </c>
      <c r="M272" s="32" t="s">
        <v>34</v>
      </c>
      <c r="N272" s="32" t="s">
        <v>34</v>
      </c>
      <c r="O272" s="31" t="s">
        <v>866</v>
      </c>
      <c r="P272" s="31" t="s">
        <v>867</v>
      </c>
      <c r="Q272" s="33" t="s">
        <v>868</v>
      </c>
      <c r="R272" s="32" t="s">
        <v>869</v>
      </c>
      <c r="S272" s="33">
        <f t="shared" si="6"/>
        <v>20</v>
      </c>
      <c r="T272" s="33">
        <f t="shared" si="7"/>
        <v>20</v>
      </c>
      <c r="U272" s="35">
        <v>0</v>
      </c>
      <c r="V272" s="40" t="s">
        <v>1070</v>
      </c>
      <c r="W272" s="108"/>
    </row>
    <row r="273" s="4" customFormat="1" ht="45" customHeight="1" spans="1:23">
      <c r="A273" s="92">
        <v>259</v>
      </c>
      <c r="B273" s="33" t="s">
        <v>1071</v>
      </c>
      <c r="C273" s="31" t="s">
        <v>713</v>
      </c>
      <c r="D273" s="31" t="s">
        <v>862</v>
      </c>
      <c r="E273" s="19">
        <v>80</v>
      </c>
      <c r="F273" s="41" t="s">
        <v>309</v>
      </c>
      <c r="G273" s="97" t="s">
        <v>1072</v>
      </c>
      <c r="H273" s="32">
        <v>2026</v>
      </c>
      <c r="I273" s="41">
        <v>290</v>
      </c>
      <c r="J273" s="41">
        <v>290</v>
      </c>
      <c r="K273" s="32" t="s">
        <v>34</v>
      </c>
      <c r="L273" s="34" t="s">
        <v>865</v>
      </c>
      <c r="M273" s="32" t="s">
        <v>34</v>
      </c>
      <c r="N273" s="32" t="s">
        <v>34</v>
      </c>
      <c r="O273" s="31" t="s">
        <v>866</v>
      </c>
      <c r="P273" s="31" t="s">
        <v>867</v>
      </c>
      <c r="Q273" s="33" t="s">
        <v>868</v>
      </c>
      <c r="R273" s="32" t="s">
        <v>869</v>
      </c>
      <c r="S273" s="33">
        <f t="shared" si="6"/>
        <v>80</v>
      </c>
      <c r="T273" s="33">
        <f t="shared" si="7"/>
        <v>80</v>
      </c>
      <c r="U273" s="35">
        <v>0</v>
      </c>
      <c r="V273" s="40" t="s">
        <v>1073</v>
      </c>
      <c r="W273" s="108"/>
    </row>
    <row r="274" s="4" customFormat="1" ht="45" customHeight="1" spans="1:23">
      <c r="A274" s="92">
        <v>260</v>
      </c>
      <c r="B274" s="33" t="s">
        <v>1074</v>
      </c>
      <c r="C274" s="31" t="s">
        <v>713</v>
      </c>
      <c r="D274" s="31" t="s">
        <v>862</v>
      </c>
      <c r="E274" s="19">
        <v>20</v>
      </c>
      <c r="F274" s="41" t="s">
        <v>1075</v>
      </c>
      <c r="G274" s="97" t="s">
        <v>1076</v>
      </c>
      <c r="H274" s="32">
        <v>2026</v>
      </c>
      <c r="I274" s="41">
        <v>598</v>
      </c>
      <c r="J274" s="41">
        <v>598</v>
      </c>
      <c r="K274" s="32" t="s">
        <v>34</v>
      </c>
      <c r="L274" s="34" t="s">
        <v>865</v>
      </c>
      <c r="M274" s="32" t="s">
        <v>34</v>
      </c>
      <c r="N274" s="32" t="s">
        <v>34</v>
      </c>
      <c r="O274" s="31" t="s">
        <v>866</v>
      </c>
      <c r="P274" s="31" t="s">
        <v>867</v>
      </c>
      <c r="Q274" s="33" t="s">
        <v>868</v>
      </c>
      <c r="R274" s="32" t="s">
        <v>869</v>
      </c>
      <c r="S274" s="33">
        <f t="shared" si="6"/>
        <v>20</v>
      </c>
      <c r="T274" s="33">
        <f t="shared" si="7"/>
        <v>20</v>
      </c>
      <c r="U274" s="35">
        <v>0</v>
      </c>
      <c r="V274" s="40" t="s">
        <v>1077</v>
      </c>
      <c r="W274" s="108"/>
    </row>
    <row r="275" ht="45" customHeight="1" spans="1:23">
      <c r="A275" s="92">
        <v>261</v>
      </c>
      <c r="B275" s="31" t="s">
        <v>1078</v>
      </c>
      <c r="C275" s="31" t="s">
        <v>713</v>
      </c>
      <c r="D275" s="31" t="s">
        <v>862</v>
      </c>
      <c r="E275" s="32">
        <v>9</v>
      </c>
      <c r="F275" s="31" t="s">
        <v>618</v>
      </c>
      <c r="G275" s="68" t="s">
        <v>1079</v>
      </c>
      <c r="H275" s="31">
        <v>2026</v>
      </c>
      <c r="I275" s="31">
        <v>1132</v>
      </c>
      <c r="J275" s="31">
        <v>1132</v>
      </c>
      <c r="K275" s="57" t="s">
        <v>70</v>
      </c>
      <c r="L275" s="52" t="s">
        <v>865</v>
      </c>
      <c r="M275" s="50" t="s">
        <v>34</v>
      </c>
      <c r="N275" s="50" t="s">
        <v>34</v>
      </c>
      <c r="O275" s="50" t="s">
        <v>866</v>
      </c>
      <c r="P275" s="50" t="s">
        <v>867</v>
      </c>
      <c r="Q275" s="94" t="s">
        <v>868</v>
      </c>
      <c r="R275" s="60" t="s">
        <v>869</v>
      </c>
      <c r="S275" s="73">
        <f t="shared" si="6"/>
        <v>9</v>
      </c>
      <c r="T275" s="73">
        <f t="shared" si="7"/>
        <v>9</v>
      </c>
      <c r="U275" s="35">
        <v>0</v>
      </c>
      <c r="V275" s="106" t="s">
        <v>1080</v>
      </c>
      <c r="W275" s="99"/>
    </row>
    <row r="276" ht="45" customHeight="1" spans="1:23">
      <c r="A276" s="92">
        <v>262</v>
      </c>
      <c r="B276" s="31" t="s">
        <v>1081</v>
      </c>
      <c r="C276" s="31" t="s">
        <v>713</v>
      </c>
      <c r="D276" s="31" t="s">
        <v>862</v>
      </c>
      <c r="E276" s="32">
        <v>60</v>
      </c>
      <c r="F276" s="31" t="s">
        <v>618</v>
      </c>
      <c r="G276" s="68" t="s">
        <v>1082</v>
      </c>
      <c r="H276" s="31">
        <v>2026</v>
      </c>
      <c r="I276" s="31">
        <v>1134</v>
      </c>
      <c r="J276" s="31">
        <v>1134</v>
      </c>
      <c r="K276" s="57" t="s">
        <v>70</v>
      </c>
      <c r="L276" s="52" t="s">
        <v>865</v>
      </c>
      <c r="M276" s="50" t="s">
        <v>34</v>
      </c>
      <c r="N276" s="50" t="s">
        <v>34</v>
      </c>
      <c r="O276" s="50" t="s">
        <v>866</v>
      </c>
      <c r="P276" s="50" t="s">
        <v>867</v>
      </c>
      <c r="Q276" s="94" t="s">
        <v>868</v>
      </c>
      <c r="R276" s="60" t="s">
        <v>869</v>
      </c>
      <c r="S276" s="73">
        <f t="shared" si="6"/>
        <v>60</v>
      </c>
      <c r="T276" s="73">
        <f t="shared" si="7"/>
        <v>60</v>
      </c>
      <c r="U276" s="35">
        <v>0</v>
      </c>
      <c r="V276" s="106" t="s">
        <v>1083</v>
      </c>
      <c r="W276" s="99"/>
    </row>
    <row r="277" ht="45" customHeight="1" spans="1:23">
      <c r="A277" s="92">
        <v>263</v>
      </c>
      <c r="B277" s="23" t="s">
        <v>1084</v>
      </c>
      <c r="C277" s="32" t="s">
        <v>713</v>
      </c>
      <c r="D277" s="32" t="s">
        <v>862</v>
      </c>
      <c r="E277" s="32">
        <v>25</v>
      </c>
      <c r="F277" s="23" t="s">
        <v>141</v>
      </c>
      <c r="G277" s="34" t="s">
        <v>1085</v>
      </c>
      <c r="H277" s="23">
        <v>2026</v>
      </c>
      <c r="I277" s="23">
        <v>350</v>
      </c>
      <c r="J277" s="23">
        <v>350</v>
      </c>
      <c r="K277" s="32" t="s">
        <v>34</v>
      </c>
      <c r="L277" s="52" t="s">
        <v>865</v>
      </c>
      <c r="M277" s="60" t="s">
        <v>34</v>
      </c>
      <c r="N277" s="60" t="s">
        <v>34</v>
      </c>
      <c r="O277" s="50" t="s">
        <v>866</v>
      </c>
      <c r="P277" s="50" t="s">
        <v>867</v>
      </c>
      <c r="Q277" s="94" t="s">
        <v>868</v>
      </c>
      <c r="R277" s="60" t="s">
        <v>869</v>
      </c>
      <c r="S277" s="73">
        <f t="shared" si="6"/>
        <v>25</v>
      </c>
      <c r="T277" s="73">
        <f t="shared" si="7"/>
        <v>25</v>
      </c>
      <c r="U277" s="35">
        <v>0</v>
      </c>
      <c r="V277" s="106" t="s">
        <v>1086</v>
      </c>
      <c r="W277" s="99"/>
    </row>
    <row r="278" s="4" customFormat="1" ht="45" customHeight="1" spans="1:23">
      <c r="A278" s="92">
        <v>264</v>
      </c>
      <c r="B278" s="57" t="s">
        <v>1087</v>
      </c>
      <c r="C278" s="57" t="s">
        <v>713</v>
      </c>
      <c r="D278" s="57" t="s">
        <v>862</v>
      </c>
      <c r="E278" s="19">
        <v>45</v>
      </c>
      <c r="F278" s="109" t="s">
        <v>141</v>
      </c>
      <c r="G278" s="110" t="s">
        <v>1088</v>
      </c>
      <c r="H278" s="57">
        <v>2026</v>
      </c>
      <c r="I278" s="109">
        <v>375</v>
      </c>
      <c r="J278" s="109">
        <v>375</v>
      </c>
      <c r="K278" s="57" t="s">
        <v>34</v>
      </c>
      <c r="L278" s="34" t="s">
        <v>865</v>
      </c>
      <c r="M278" s="57" t="s">
        <v>34</v>
      </c>
      <c r="N278" s="57" t="s">
        <v>34</v>
      </c>
      <c r="O278" s="57" t="s">
        <v>866</v>
      </c>
      <c r="P278" s="57" t="s">
        <v>867</v>
      </c>
      <c r="Q278" s="57" t="s">
        <v>868</v>
      </c>
      <c r="R278" s="57" t="s">
        <v>869</v>
      </c>
      <c r="S278" s="57">
        <f t="shared" si="6"/>
        <v>45</v>
      </c>
      <c r="T278" s="57">
        <f t="shared" si="7"/>
        <v>45</v>
      </c>
      <c r="U278" s="35">
        <v>0</v>
      </c>
      <c r="V278" s="40" t="s">
        <v>1089</v>
      </c>
      <c r="W278" s="111"/>
    </row>
    <row r="279" s="4" customFormat="1" ht="45" customHeight="1" spans="1:23">
      <c r="A279" s="92">
        <v>265</v>
      </c>
      <c r="B279" s="33" t="s">
        <v>1090</v>
      </c>
      <c r="C279" s="31" t="s">
        <v>713</v>
      </c>
      <c r="D279" s="31" t="s">
        <v>862</v>
      </c>
      <c r="E279" s="19">
        <v>390</v>
      </c>
      <c r="F279" s="41" t="s">
        <v>32</v>
      </c>
      <c r="G279" s="97" t="s">
        <v>1091</v>
      </c>
      <c r="H279" s="32">
        <v>2026</v>
      </c>
      <c r="I279" s="41">
        <v>3500</v>
      </c>
      <c r="J279" s="41">
        <v>3500</v>
      </c>
      <c r="K279" s="32" t="s">
        <v>34</v>
      </c>
      <c r="L279" s="34" t="s">
        <v>865</v>
      </c>
      <c r="M279" s="32" t="s">
        <v>34</v>
      </c>
      <c r="N279" s="32" t="s">
        <v>34</v>
      </c>
      <c r="O279" s="31" t="s">
        <v>866</v>
      </c>
      <c r="P279" s="31" t="s">
        <v>867</v>
      </c>
      <c r="Q279" s="33" t="s">
        <v>868</v>
      </c>
      <c r="R279" s="32" t="s">
        <v>869</v>
      </c>
      <c r="S279" s="33">
        <f t="shared" si="6"/>
        <v>390</v>
      </c>
      <c r="T279" s="33">
        <f t="shared" si="7"/>
        <v>390</v>
      </c>
      <c r="U279" s="35">
        <v>0</v>
      </c>
      <c r="V279" s="40" t="s">
        <v>1092</v>
      </c>
      <c r="W279" s="41"/>
    </row>
    <row r="280" s="4" customFormat="1" ht="37" customHeight="1" spans="1:23">
      <c r="A280" s="81" t="s">
        <v>1093</v>
      </c>
      <c r="B280" s="81"/>
      <c r="C280" s="81"/>
      <c r="D280" s="81"/>
      <c r="E280" s="19">
        <f>SUM(E281:E285)</f>
        <v>400</v>
      </c>
      <c r="F280" s="41"/>
      <c r="G280" s="97"/>
      <c r="H280" s="32"/>
      <c r="I280" s="41"/>
      <c r="J280" s="41"/>
      <c r="K280" s="32"/>
      <c r="L280" s="34"/>
      <c r="M280" s="32"/>
      <c r="N280" s="32"/>
      <c r="O280" s="31"/>
      <c r="P280" s="31"/>
      <c r="Q280" s="33"/>
      <c r="R280" s="32"/>
      <c r="S280" s="33"/>
      <c r="T280" s="33"/>
      <c r="U280" s="35"/>
      <c r="V280" s="40"/>
      <c r="W280" s="41"/>
    </row>
    <row r="281" ht="78" customHeight="1" spans="1:23">
      <c r="A281" s="92">
        <v>266</v>
      </c>
      <c r="B281" s="19" t="s">
        <v>1094</v>
      </c>
      <c r="C281" s="49" t="s">
        <v>713</v>
      </c>
      <c r="D281" s="48" t="s">
        <v>862</v>
      </c>
      <c r="E281" s="32">
        <v>80</v>
      </c>
      <c r="F281" s="48" t="s">
        <v>1095</v>
      </c>
      <c r="G281" s="45" t="s">
        <v>1096</v>
      </c>
      <c r="H281" s="48">
        <v>2026</v>
      </c>
      <c r="I281" s="48">
        <v>8000</v>
      </c>
      <c r="J281" s="48">
        <v>8000</v>
      </c>
      <c r="K281" s="31" t="s">
        <v>34</v>
      </c>
      <c r="L281" s="34" t="s">
        <v>1097</v>
      </c>
      <c r="M281" s="31" t="s">
        <v>34</v>
      </c>
      <c r="N281" s="31" t="s">
        <v>34</v>
      </c>
      <c r="O281" s="31" t="s">
        <v>866</v>
      </c>
      <c r="P281" s="31" t="s">
        <v>1098</v>
      </c>
      <c r="Q281" s="31" t="s">
        <v>1099</v>
      </c>
      <c r="R281" s="31" t="s">
        <v>1100</v>
      </c>
      <c r="S281" s="31">
        <v>80</v>
      </c>
      <c r="T281" s="31">
        <v>80</v>
      </c>
      <c r="U281" s="31">
        <v>0</v>
      </c>
      <c r="V281" s="45" t="s">
        <v>1101</v>
      </c>
      <c r="W281" s="30"/>
    </row>
    <row r="282" ht="78" customHeight="1" spans="1:23">
      <c r="A282" s="92">
        <v>267</v>
      </c>
      <c r="B282" s="32" t="s">
        <v>1102</v>
      </c>
      <c r="C282" s="49" t="s">
        <v>713</v>
      </c>
      <c r="D282" s="48" t="s">
        <v>862</v>
      </c>
      <c r="E282" s="32">
        <v>80</v>
      </c>
      <c r="F282" s="48" t="s">
        <v>1103</v>
      </c>
      <c r="G282" s="45" t="s">
        <v>1104</v>
      </c>
      <c r="H282" s="48">
        <v>2026</v>
      </c>
      <c r="I282" s="48">
        <v>2000</v>
      </c>
      <c r="J282" s="48">
        <v>2000</v>
      </c>
      <c r="K282" s="31" t="s">
        <v>34</v>
      </c>
      <c r="L282" s="34" t="s">
        <v>1105</v>
      </c>
      <c r="M282" s="31" t="s">
        <v>34</v>
      </c>
      <c r="N282" s="31" t="s">
        <v>34</v>
      </c>
      <c r="O282" s="31" t="s">
        <v>866</v>
      </c>
      <c r="P282" s="31" t="s">
        <v>1098</v>
      </c>
      <c r="Q282" s="31" t="s">
        <v>1099</v>
      </c>
      <c r="R282" s="31" t="s">
        <v>1100</v>
      </c>
      <c r="S282" s="31">
        <v>80</v>
      </c>
      <c r="T282" s="31">
        <v>80</v>
      </c>
      <c r="U282" s="31">
        <v>0</v>
      </c>
      <c r="V282" s="45" t="s">
        <v>1106</v>
      </c>
      <c r="W282" s="30"/>
    </row>
    <row r="283" ht="78" customHeight="1" spans="1:23">
      <c r="A283" s="92">
        <v>268</v>
      </c>
      <c r="B283" s="32" t="s">
        <v>1107</v>
      </c>
      <c r="C283" s="49" t="s">
        <v>713</v>
      </c>
      <c r="D283" s="48" t="s">
        <v>862</v>
      </c>
      <c r="E283" s="32">
        <v>80</v>
      </c>
      <c r="F283" s="48" t="s">
        <v>1108</v>
      </c>
      <c r="G283" s="26" t="s">
        <v>1109</v>
      </c>
      <c r="H283" s="48">
        <v>2026</v>
      </c>
      <c r="I283" s="48">
        <v>13000</v>
      </c>
      <c r="J283" s="48">
        <v>13000</v>
      </c>
      <c r="K283" s="31" t="s">
        <v>34</v>
      </c>
      <c r="L283" s="34" t="s">
        <v>1110</v>
      </c>
      <c r="M283" s="31" t="s">
        <v>34</v>
      </c>
      <c r="N283" s="31" t="s">
        <v>34</v>
      </c>
      <c r="O283" s="31" t="s">
        <v>866</v>
      </c>
      <c r="P283" s="31" t="s">
        <v>1098</v>
      </c>
      <c r="Q283" s="31" t="s">
        <v>1099</v>
      </c>
      <c r="R283" s="31" t="s">
        <v>1100</v>
      </c>
      <c r="S283" s="31">
        <v>80</v>
      </c>
      <c r="T283" s="31">
        <v>80</v>
      </c>
      <c r="U283" s="31">
        <v>0</v>
      </c>
      <c r="V283" s="45" t="s">
        <v>1111</v>
      </c>
      <c r="W283" s="30"/>
    </row>
    <row r="284" ht="78" customHeight="1" spans="1:23">
      <c r="A284" s="92">
        <v>269</v>
      </c>
      <c r="B284" s="32" t="s">
        <v>1112</v>
      </c>
      <c r="C284" s="49" t="s">
        <v>713</v>
      </c>
      <c r="D284" s="48" t="s">
        <v>862</v>
      </c>
      <c r="E284" s="32">
        <v>80</v>
      </c>
      <c r="F284" s="48" t="s">
        <v>1113</v>
      </c>
      <c r="G284" s="45" t="s">
        <v>1114</v>
      </c>
      <c r="H284" s="48">
        <v>2026</v>
      </c>
      <c r="I284" s="48">
        <v>6000</v>
      </c>
      <c r="J284" s="48">
        <v>6000</v>
      </c>
      <c r="K284" s="31" t="s">
        <v>34</v>
      </c>
      <c r="L284" s="34" t="s">
        <v>1115</v>
      </c>
      <c r="M284" s="31" t="s">
        <v>34</v>
      </c>
      <c r="N284" s="31" t="s">
        <v>34</v>
      </c>
      <c r="O284" s="31" t="s">
        <v>866</v>
      </c>
      <c r="P284" s="31" t="s">
        <v>1098</v>
      </c>
      <c r="Q284" s="31" t="s">
        <v>1099</v>
      </c>
      <c r="R284" s="31" t="s">
        <v>1100</v>
      </c>
      <c r="S284" s="31">
        <v>80</v>
      </c>
      <c r="T284" s="31">
        <v>80</v>
      </c>
      <c r="U284" s="31">
        <v>0</v>
      </c>
      <c r="V284" s="45" t="s">
        <v>1116</v>
      </c>
      <c r="W284" s="30"/>
    </row>
    <row r="285" ht="78" customHeight="1" spans="1:23">
      <c r="A285" s="92">
        <v>270</v>
      </c>
      <c r="B285" s="32" t="s">
        <v>1117</v>
      </c>
      <c r="C285" s="49" t="s">
        <v>713</v>
      </c>
      <c r="D285" s="48" t="s">
        <v>862</v>
      </c>
      <c r="E285" s="32">
        <v>80</v>
      </c>
      <c r="F285" s="48" t="s">
        <v>1118</v>
      </c>
      <c r="G285" s="45" t="s">
        <v>1119</v>
      </c>
      <c r="H285" s="48">
        <v>2026</v>
      </c>
      <c r="I285" s="48">
        <v>20000</v>
      </c>
      <c r="J285" s="48">
        <v>20000</v>
      </c>
      <c r="K285" s="31" t="s">
        <v>34</v>
      </c>
      <c r="L285" s="34" t="s">
        <v>1120</v>
      </c>
      <c r="M285" s="31" t="s">
        <v>34</v>
      </c>
      <c r="N285" s="31" t="s">
        <v>34</v>
      </c>
      <c r="O285" s="31" t="s">
        <v>866</v>
      </c>
      <c r="P285" s="31" t="s">
        <v>1098</v>
      </c>
      <c r="Q285" s="31" t="s">
        <v>1099</v>
      </c>
      <c r="R285" s="31" t="s">
        <v>1100</v>
      </c>
      <c r="S285" s="31">
        <v>80</v>
      </c>
      <c r="T285" s="31">
        <v>80</v>
      </c>
      <c r="U285" s="31">
        <v>0</v>
      </c>
      <c r="V285" s="45" t="s">
        <v>1121</v>
      </c>
      <c r="W285" s="30"/>
    </row>
    <row r="286" ht="21" customHeight="1" spans="1:23">
      <c r="A286" s="80" t="s">
        <v>1122</v>
      </c>
      <c r="B286" s="80"/>
      <c r="C286" s="80"/>
      <c r="D286" s="80"/>
      <c r="E286" s="19">
        <f>E287+E290</f>
        <v>2897.36</v>
      </c>
      <c r="F286" s="22"/>
      <c r="G286" s="62"/>
      <c r="H286" s="22"/>
      <c r="I286" s="22"/>
      <c r="J286" s="22"/>
      <c r="K286" s="22"/>
      <c r="L286" s="62"/>
      <c r="M286" s="22"/>
      <c r="N286" s="22"/>
      <c r="O286" s="22"/>
      <c r="P286" s="22"/>
      <c r="Q286" s="22"/>
      <c r="R286" s="22"/>
      <c r="S286" s="22"/>
      <c r="T286" s="22"/>
      <c r="U286" s="22"/>
      <c r="V286" s="62"/>
      <c r="W286" s="22"/>
    </row>
    <row r="287" s="6" customFormat="1" ht="21" customHeight="1" spans="1:23">
      <c r="A287" s="81" t="s">
        <v>1123</v>
      </c>
      <c r="B287" s="81"/>
      <c r="C287" s="81"/>
      <c r="D287" s="81"/>
      <c r="E287" s="19">
        <f>SUM(E288:E289)</f>
        <v>230</v>
      </c>
      <c r="F287" s="22"/>
      <c r="G287" s="62"/>
      <c r="H287" s="22"/>
      <c r="I287" s="22"/>
      <c r="J287" s="22"/>
      <c r="K287" s="22"/>
      <c r="L287" s="62"/>
      <c r="M287" s="22"/>
      <c r="N287" s="22"/>
      <c r="O287" s="22"/>
      <c r="P287" s="22"/>
      <c r="Q287" s="22"/>
      <c r="R287" s="22"/>
      <c r="S287" s="22"/>
      <c r="T287" s="22"/>
      <c r="U287" s="22"/>
      <c r="V287" s="62"/>
      <c r="W287" s="22"/>
    </row>
    <row r="288" s="1" customFormat="1" ht="69" customHeight="1" spans="1:23">
      <c r="A288" s="30">
        <v>271</v>
      </c>
      <c r="B288" s="35" t="s">
        <v>1124</v>
      </c>
      <c r="C288" s="49" t="s">
        <v>1125</v>
      </c>
      <c r="D288" s="35" t="s">
        <v>1126</v>
      </c>
      <c r="E288" s="36">
        <v>110</v>
      </c>
      <c r="F288" s="35" t="s">
        <v>32</v>
      </c>
      <c r="G288" s="38" t="s">
        <v>1127</v>
      </c>
      <c r="H288" s="35">
        <v>2026</v>
      </c>
      <c r="I288" s="35">
        <v>1080</v>
      </c>
      <c r="J288" s="35">
        <v>1080</v>
      </c>
      <c r="K288" s="35" t="s">
        <v>34</v>
      </c>
      <c r="L288" s="39" t="s">
        <v>1128</v>
      </c>
      <c r="M288" s="35" t="s">
        <v>34</v>
      </c>
      <c r="N288" s="35" t="s">
        <v>34</v>
      </c>
      <c r="O288" s="35" t="s">
        <v>36</v>
      </c>
      <c r="P288" s="35" t="s">
        <v>36</v>
      </c>
      <c r="Q288" s="35" t="s">
        <v>49</v>
      </c>
      <c r="R288" s="35" t="s">
        <v>50</v>
      </c>
      <c r="S288" s="35">
        <v>110</v>
      </c>
      <c r="T288" s="35">
        <v>110</v>
      </c>
      <c r="U288" s="35">
        <v>0</v>
      </c>
      <c r="V288" s="38" t="s">
        <v>1128</v>
      </c>
      <c r="W288" s="30"/>
    </row>
    <row r="289" s="1" customFormat="1" ht="69" customHeight="1" spans="1:30">
      <c r="A289" s="30">
        <v>272</v>
      </c>
      <c r="B289" s="35" t="s">
        <v>1129</v>
      </c>
      <c r="C289" s="49" t="s">
        <v>1125</v>
      </c>
      <c r="D289" s="35" t="s">
        <v>1130</v>
      </c>
      <c r="E289" s="36">
        <v>120</v>
      </c>
      <c r="F289" s="35" t="s">
        <v>32</v>
      </c>
      <c r="G289" s="38" t="s">
        <v>1131</v>
      </c>
      <c r="H289" s="35">
        <v>2026</v>
      </c>
      <c r="I289" s="35">
        <v>3200</v>
      </c>
      <c r="J289" s="35">
        <v>3200</v>
      </c>
      <c r="K289" s="35" t="s">
        <v>34</v>
      </c>
      <c r="L289" s="39" t="s">
        <v>1132</v>
      </c>
      <c r="M289" s="35" t="s">
        <v>34</v>
      </c>
      <c r="N289" s="35" t="s">
        <v>34</v>
      </c>
      <c r="O289" s="35" t="s">
        <v>36</v>
      </c>
      <c r="P289" s="35" t="s">
        <v>36</v>
      </c>
      <c r="Q289" s="35" t="s">
        <v>49</v>
      </c>
      <c r="R289" s="35" t="s">
        <v>50</v>
      </c>
      <c r="S289" s="35">
        <v>120</v>
      </c>
      <c r="T289" s="35">
        <v>120</v>
      </c>
      <c r="U289" s="35">
        <v>0</v>
      </c>
      <c r="V289" s="38" t="s">
        <v>1132</v>
      </c>
      <c r="W289" s="30"/>
    </row>
    <row r="290" s="1" customFormat="1" ht="36" customHeight="1" spans="1:30">
      <c r="A290" s="81" t="s">
        <v>1133</v>
      </c>
      <c r="B290" s="81"/>
      <c r="C290" s="81"/>
      <c r="D290" s="81"/>
      <c r="E290" s="19">
        <f>SUM(E291:E295)</f>
        <v>2667.36</v>
      </c>
      <c r="F290" s="35"/>
      <c r="G290" s="38"/>
      <c r="H290" s="35"/>
      <c r="I290" s="35"/>
      <c r="J290" s="35"/>
      <c r="K290" s="35"/>
      <c r="L290" s="39"/>
      <c r="M290" s="35"/>
      <c r="N290" s="35"/>
      <c r="O290" s="35"/>
      <c r="P290" s="35"/>
      <c r="Q290" s="35"/>
      <c r="R290" s="35"/>
      <c r="S290" s="35"/>
      <c r="T290" s="35"/>
      <c r="U290" s="35"/>
      <c r="V290" s="38"/>
      <c r="W290" s="30"/>
    </row>
    <row r="291" s="1" customFormat="1" ht="93" customHeight="1" spans="1:30">
      <c r="A291" s="30">
        <v>273</v>
      </c>
      <c r="B291" s="35" t="s">
        <v>1134</v>
      </c>
      <c r="C291" s="35" t="s">
        <v>1125</v>
      </c>
      <c r="D291" s="35" t="s">
        <v>1135</v>
      </c>
      <c r="E291" s="36">
        <v>1889.28</v>
      </c>
      <c r="F291" s="35" t="s">
        <v>32</v>
      </c>
      <c r="G291" s="38" t="s">
        <v>1136</v>
      </c>
      <c r="H291" s="35">
        <v>2026</v>
      </c>
      <c r="I291" s="35">
        <v>1643</v>
      </c>
      <c r="J291" s="35">
        <v>1643</v>
      </c>
      <c r="K291" s="35" t="s">
        <v>34</v>
      </c>
      <c r="L291" s="39" t="s">
        <v>1137</v>
      </c>
      <c r="M291" s="35" t="s">
        <v>34</v>
      </c>
      <c r="N291" s="35" t="s">
        <v>34</v>
      </c>
      <c r="O291" s="35" t="s">
        <v>36</v>
      </c>
      <c r="P291" s="35" t="s">
        <v>1138</v>
      </c>
      <c r="Q291" s="35" t="s">
        <v>49</v>
      </c>
      <c r="R291" s="35" t="s">
        <v>50</v>
      </c>
      <c r="S291" s="35">
        <v>1889.28</v>
      </c>
      <c r="T291" s="35">
        <v>1889.28</v>
      </c>
      <c r="U291" s="35">
        <v>0</v>
      </c>
      <c r="V291" s="38" t="s">
        <v>1139</v>
      </c>
      <c r="W291" s="75"/>
    </row>
    <row r="292" s="1" customFormat="1" ht="104" customHeight="1" spans="1:30">
      <c r="A292" s="30">
        <v>274</v>
      </c>
      <c r="B292" s="30" t="s">
        <v>1140</v>
      </c>
      <c r="C292" s="49" t="s">
        <v>1125</v>
      </c>
      <c r="D292" s="30" t="s">
        <v>1135</v>
      </c>
      <c r="E292" s="19">
        <v>168.48</v>
      </c>
      <c r="F292" s="37" t="s">
        <v>32</v>
      </c>
      <c r="G292" s="75" t="s">
        <v>1141</v>
      </c>
      <c r="H292" s="30">
        <v>2026</v>
      </c>
      <c r="I292" s="30">
        <v>108</v>
      </c>
      <c r="J292" s="30">
        <v>108</v>
      </c>
      <c r="K292" s="30" t="s">
        <v>34</v>
      </c>
      <c r="L292" s="62" t="s">
        <v>1142</v>
      </c>
      <c r="M292" s="30" t="s">
        <v>34</v>
      </c>
      <c r="N292" s="30" t="s">
        <v>34</v>
      </c>
      <c r="O292" s="30" t="s">
        <v>866</v>
      </c>
      <c r="P292" s="30" t="s">
        <v>866</v>
      </c>
      <c r="Q292" s="30" t="s">
        <v>1143</v>
      </c>
      <c r="R292" s="30" t="s">
        <v>1144</v>
      </c>
      <c r="S292" s="30">
        <v>168.48</v>
      </c>
      <c r="T292" s="30">
        <v>168.48</v>
      </c>
      <c r="U292" s="35">
        <v>0</v>
      </c>
      <c r="V292" s="75" t="s">
        <v>1145</v>
      </c>
      <c r="W292" s="30"/>
    </row>
    <row r="293" s="1" customFormat="1" ht="69" customHeight="1" spans="1:30">
      <c r="A293" s="30">
        <v>275</v>
      </c>
      <c r="B293" s="48" t="s">
        <v>1146</v>
      </c>
      <c r="C293" s="49" t="s">
        <v>1125</v>
      </c>
      <c r="D293" s="48" t="s">
        <v>1135</v>
      </c>
      <c r="E293" s="32">
        <v>280.8</v>
      </c>
      <c r="F293" s="73" t="s">
        <v>32</v>
      </c>
      <c r="G293" s="45" t="s">
        <v>1147</v>
      </c>
      <c r="H293" s="48">
        <v>2026</v>
      </c>
      <c r="I293" s="48">
        <v>180</v>
      </c>
      <c r="J293" s="48">
        <v>180</v>
      </c>
      <c r="K293" s="31" t="s">
        <v>34</v>
      </c>
      <c r="L293" s="34" t="s">
        <v>1148</v>
      </c>
      <c r="M293" s="31" t="s">
        <v>34</v>
      </c>
      <c r="N293" s="31" t="s">
        <v>34</v>
      </c>
      <c r="O293" s="31" t="s">
        <v>61</v>
      </c>
      <c r="P293" s="31" t="s">
        <v>61</v>
      </c>
      <c r="Q293" s="31" t="s">
        <v>1149</v>
      </c>
      <c r="R293" s="31" t="s">
        <v>1150</v>
      </c>
      <c r="S293" s="31">
        <v>280.8</v>
      </c>
      <c r="T293" s="31">
        <v>280.8</v>
      </c>
      <c r="U293" s="35">
        <v>0</v>
      </c>
      <c r="V293" s="45" t="s">
        <v>1151</v>
      </c>
      <c r="W293" s="30"/>
    </row>
    <row r="294" s="1" customFormat="1" ht="96" customHeight="1" spans="1:30">
      <c r="A294" s="30">
        <v>276</v>
      </c>
      <c r="B294" s="35" t="s">
        <v>1152</v>
      </c>
      <c r="C294" s="35" t="s">
        <v>1125</v>
      </c>
      <c r="D294" s="35" t="s">
        <v>1135</v>
      </c>
      <c r="E294" s="36">
        <v>280.8</v>
      </c>
      <c r="F294" s="35" t="s">
        <v>32</v>
      </c>
      <c r="G294" s="38" t="s">
        <v>1153</v>
      </c>
      <c r="H294" s="35">
        <v>2026</v>
      </c>
      <c r="I294" s="35">
        <v>180</v>
      </c>
      <c r="J294" s="35">
        <v>180</v>
      </c>
      <c r="K294" s="35" t="s">
        <v>34</v>
      </c>
      <c r="L294" s="39" t="s">
        <v>1154</v>
      </c>
      <c r="M294" s="35" t="s">
        <v>34</v>
      </c>
      <c r="N294" s="35" t="s">
        <v>34</v>
      </c>
      <c r="O294" s="35" t="s">
        <v>1155</v>
      </c>
      <c r="P294" s="35" t="s">
        <v>1156</v>
      </c>
      <c r="Q294" s="35" t="s">
        <v>1157</v>
      </c>
      <c r="R294" s="35" t="s">
        <v>1158</v>
      </c>
      <c r="S294" s="35">
        <v>280.8</v>
      </c>
      <c r="T294" s="35">
        <v>280.8</v>
      </c>
      <c r="U294" s="35">
        <v>0</v>
      </c>
      <c r="V294" s="38" t="s">
        <v>1159</v>
      </c>
      <c r="W294" s="75"/>
    </row>
    <row r="295" s="1" customFormat="1" ht="69" customHeight="1" spans="1:30">
      <c r="A295" s="30">
        <v>277</v>
      </c>
      <c r="B295" s="35" t="s">
        <v>1160</v>
      </c>
      <c r="C295" s="35" t="s">
        <v>1125</v>
      </c>
      <c r="D295" s="35" t="s">
        <v>1135</v>
      </c>
      <c r="E295" s="36">
        <v>48</v>
      </c>
      <c r="F295" s="35" t="s">
        <v>32</v>
      </c>
      <c r="G295" s="38" t="s">
        <v>1161</v>
      </c>
      <c r="H295" s="35">
        <v>2026</v>
      </c>
      <c r="I295" s="35">
        <v>20</v>
      </c>
      <c r="J295" s="35">
        <v>20</v>
      </c>
      <c r="K295" s="35" t="s">
        <v>34</v>
      </c>
      <c r="L295" s="39" t="s">
        <v>1162</v>
      </c>
      <c r="M295" s="35" t="s">
        <v>34</v>
      </c>
      <c r="N295" s="35" t="s">
        <v>70</v>
      </c>
      <c r="O295" s="35" t="s">
        <v>1155</v>
      </c>
      <c r="P295" s="35" t="s">
        <v>1156</v>
      </c>
      <c r="Q295" s="35" t="s">
        <v>1157</v>
      </c>
      <c r="R295" s="35" t="s">
        <v>1158</v>
      </c>
      <c r="S295" s="35">
        <v>48</v>
      </c>
      <c r="T295" s="35">
        <v>48</v>
      </c>
      <c r="U295" s="35">
        <v>0</v>
      </c>
      <c r="V295" s="38" t="s">
        <v>1163</v>
      </c>
      <c r="W295" s="75"/>
    </row>
    <row r="296" s="1" customFormat="1" ht="22" customHeight="1" spans="1:30">
      <c r="A296" s="80" t="s">
        <v>1164</v>
      </c>
      <c r="B296" s="80"/>
      <c r="C296" s="80"/>
      <c r="D296" s="80"/>
      <c r="E296" s="36">
        <f>E297</f>
        <v>210</v>
      </c>
      <c r="F296" s="35"/>
      <c r="G296" s="38"/>
      <c r="H296" s="35"/>
      <c r="I296" s="35"/>
      <c r="J296" s="35"/>
      <c r="K296" s="35"/>
      <c r="L296" s="39"/>
      <c r="M296" s="35"/>
      <c r="N296" s="35"/>
      <c r="O296" s="35"/>
      <c r="P296" s="35"/>
      <c r="Q296" s="35"/>
      <c r="R296" s="35"/>
      <c r="S296" s="35"/>
      <c r="T296" s="35"/>
      <c r="U296" s="35"/>
      <c r="V296" s="38"/>
      <c r="W296" s="75"/>
    </row>
    <row r="297" s="1" customFormat="1" ht="48" spans="1:30">
      <c r="A297" s="30">
        <v>278</v>
      </c>
      <c r="B297" s="35" t="s">
        <v>1165</v>
      </c>
      <c r="C297" s="35" t="s">
        <v>1166</v>
      </c>
      <c r="D297" s="35" t="s">
        <v>1167</v>
      </c>
      <c r="E297" s="36">
        <v>210</v>
      </c>
      <c r="F297" s="35" t="s">
        <v>32</v>
      </c>
      <c r="G297" s="38" t="s">
        <v>1168</v>
      </c>
      <c r="H297" s="35">
        <v>2026</v>
      </c>
      <c r="I297" s="35">
        <v>1200</v>
      </c>
      <c r="J297" s="35">
        <v>1200</v>
      </c>
      <c r="K297" s="35" t="s">
        <v>34</v>
      </c>
      <c r="L297" s="39" t="s">
        <v>1169</v>
      </c>
      <c r="M297" s="35" t="s">
        <v>34</v>
      </c>
      <c r="N297" s="35" t="s">
        <v>34</v>
      </c>
      <c r="O297" s="35" t="s">
        <v>36</v>
      </c>
      <c r="P297" s="35" t="s">
        <v>36</v>
      </c>
      <c r="Q297" s="35" t="s">
        <v>49</v>
      </c>
      <c r="R297" s="35" t="s">
        <v>50</v>
      </c>
      <c r="S297" s="35">
        <v>210</v>
      </c>
      <c r="T297" s="35">
        <v>210</v>
      </c>
      <c r="U297" s="35">
        <v>0</v>
      </c>
      <c r="V297" s="38" t="s">
        <v>1170</v>
      </c>
      <c r="W297" s="30"/>
    </row>
    <row r="298" s="1" customFormat="1" ht="23" customHeight="1" spans="1:30">
      <c r="A298" s="80" t="s">
        <v>1171</v>
      </c>
      <c r="B298" s="80"/>
      <c r="C298" s="80"/>
      <c r="D298" s="80"/>
      <c r="E298" s="19">
        <f>E299</f>
        <v>500</v>
      </c>
      <c r="F298" s="19"/>
      <c r="G298" s="26"/>
      <c r="H298" s="19"/>
      <c r="I298" s="19"/>
      <c r="J298" s="19"/>
      <c r="K298" s="19"/>
      <c r="L298" s="27"/>
      <c r="M298" s="19"/>
      <c r="N298" s="19"/>
      <c r="O298" s="19"/>
      <c r="P298" s="19"/>
      <c r="Q298" s="19"/>
      <c r="R298" s="19"/>
      <c r="S298" s="19"/>
      <c r="T298" s="19"/>
      <c r="U298" s="19"/>
      <c r="V298" s="27"/>
      <c r="W298" s="22"/>
    </row>
    <row r="299" s="1" customFormat="1" ht="48" customHeight="1" spans="1:30">
      <c r="A299" s="19">
        <v>279</v>
      </c>
      <c r="B299" s="19" t="s">
        <v>1172</v>
      </c>
      <c r="C299" s="19" t="s">
        <v>1173</v>
      </c>
      <c r="D299" s="19" t="s">
        <v>1173</v>
      </c>
      <c r="E299" s="19">
        <v>500</v>
      </c>
      <c r="F299" s="35" t="s">
        <v>32</v>
      </c>
      <c r="G299" s="26" t="s">
        <v>1174</v>
      </c>
      <c r="H299" s="19">
        <v>2026</v>
      </c>
      <c r="I299" s="19" t="s">
        <v>1175</v>
      </c>
      <c r="J299" s="19" t="s">
        <v>1175</v>
      </c>
      <c r="K299" s="35" t="s">
        <v>34</v>
      </c>
      <c r="L299" s="27" t="s">
        <v>1175</v>
      </c>
      <c r="M299" s="35" t="s">
        <v>34</v>
      </c>
      <c r="N299" s="35" t="s">
        <v>34</v>
      </c>
      <c r="O299" s="19" t="s">
        <v>36</v>
      </c>
      <c r="P299" s="19" t="s">
        <v>36</v>
      </c>
      <c r="Q299" s="19" t="s">
        <v>1176</v>
      </c>
      <c r="R299" s="19" t="s">
        <v>1177</v>
      </c>
      <c r="S299" s="19">
        <v>500</v>
      </c>
      <c r="T299" s="19">
        <v>500</v>
      </c>
      <c r="U299" s="35">
        <v>0</v>
      </c>
      <c r="V299" s="27" t="s">
        <v>1178</v>
      </c>
      <c r="W299" s="22"/>
    </row>
    <row r="300" ht="28" customHeight="1" spans="1:30">
      <c r="A300" s="112" t="s">
        <v>1179</v>
      </c>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3"/>
      <c r="Y300" s="113"/>
      <c r="Z300" s="113"/>
      <c r="AA300" s="113"/>
      <c r="AB300" s="113"/>
      <c r="AC300" s="113"/>
      <c r="AD300" s="113"/>
    </row>
    <row r="301" ht="38" customHeight="1"/>
    <row r="302" ht="38" customHeight="1"/>
    <row r="304" ht="38" customHeight="1"/>
    <row r="308" ht="108" customHeight="1"/>
    <row r="309" ht="107" customHeight="1"/>
    <row r="310" ht="53" customHeight="1"/>
    <row r="311" ht="100" customHeight="1"/>
    <row r="312" ht="83" customHeight="1"/>
  </sheetData>
  <autoFilter xmlns:etc="http://www.wps.cn/officeDocument/2017/etCustomData" ref="A5:W300" etc:filterBottomFollowUsedRange="0">
    <extLst/>
  </autoFilter>
  <mergeCells count="22">
    <mergeCell ref="A1:B1"/>
    <mergeCell ref="A2:W2"/>
    <mergeCell ref="A3:H3"/>
    <mergeCell ref="O3:T3"/>
    <mergeCell ref="A6:D6"/>
    <mergeCell ref="A7:D7"/>
    <mergeCell ref="A8:D8"/>
    <mergeCell ref="A14:D14"/>
    <mergeCell ref="A20:D20"/>
    <mergeCell ref="A167:D167"/>
    <mergeCell ref="A168:D168"/>
    <mergeCell ref="A193:D193"/>
    <mergeCell ref="A206:D206"/>
    <mergeCell ref="A280:D280"/>
    <mergeCell ref="A286:D286"/>
    <mergeCell ref="A287:D287"/>
    <mergeCell ref="A290:D290"/>
    <mergeCell ref="A296:D296"/>
    <mergeCell ref="A298:D298"/>
    <mergeCell ref="A300:W300"/>
    <mergeCell ref="A4:A5"/>
    <mergeCell ref="W4:W5"/>
  </mergeCells>
  <conditionalFormatting sqref="B201">
    <cfRule type="duplicateValues" dxfId="0" priority="2"/>
  </conditionalFormatting>
  <conditionalFormatting sqref="B203">
    <cfRule type="duplicateValues" dxfId="0" priority="3"/>
  </conditionalFormatting>
  <printOptions horizontalCentered="1"/>
  <pageMargins left="0.196527777777778" right="0.196527777777778" top="0.550694444444444" bottom="0.409027777777778" header="0.10625" footer="0.10625"/>
  <pageSetup paperSize="9" scale="61" fitToHeight="0" orientation="landscape" horizontalDpi="600"/>
  <headerFooter alignWithMargins="0" differentOddEven="1">
    <oddFooter>&amp;C&amp;20— &amp;P+1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12257</dc:creator>
  <cp:lastModifiedBy>叶少</cp:lastModifiedBy>
  <dcterms:created xsi:type="dcterms:W3CDTF">2019-08-18T09:53:00Z</dcterms:created>
  <dcterms:modified xsi:type="dcterms:W3CDTF">2025-11-17T03:36:27Z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1CB8F6CCEBA84DF6B2766FAA5A183C80_13</vt:lpwstr>
  </property>
  <property fmtid="{D5CDD505-2E9C-101B-9397-08002B2CF9AE}" pid="4" name="KSOReadingLayout">
    <vt:bool>true</vt:bool>
  </property>
</Properties>
</file>