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075"/>
  </bookViews>
  <sheets>
    <sheet name="明细表" sheetId="1" r:id="rId1"/>
  </sheets>
  <definedNames>
    <definedName name="_xlnm._FilterDatabase" localSheetId="0" hidden="1">明细表!$A$7:$Y$23</definedName>
    <definedName name="_xlnm.Print_Titles" localSheetId="0">明细表!$4:$7</definedName>
    <definedName name="_xlnm.Print_Area" localSheetId="0">明细表!$A$1:$Y$25</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<sst xmlns="http://schemas.openxmlformats.org/spreadsheetml/2006/main" count="162" uniqueCount="120">
  <si>
    <t>附件：</t>
  </si>
  <si>
    <t>柳城县2025年巩固拓展脱贫攻坚成果和乡村振兴项目库调整表</t>
  </si>
  <si>
    <t>填报单位：柳城县农业农村局</t>
  </si>
  <si>
    <t>序号</t>
  </si>
  <si>
    <t>项目类型</t>
  </si>
  <si>
    <t>项目子类型</t>
  </si>
  <si>
    <t>项目名称</t>
  </si>
  <si>
    <t>建设地点</t>
  </si>
  <si>
    <t>建设周期</t>
  </si>
  <si>
    <t>资金计划（万元）</t>
  </si>
  <si>
    <t>建设内容（补助标准/规模）</t>
  </si>
  <si>
    <t>绩效目标</t>
  </si>
  <si>
    <t>是否已完成前期工作</t>
  </si>
  <si>
    <t>主管单位</t>
  </si>
  <si>
    <t>项目实施单位</t>
  </si>
  <si>
    <t>项目负责人</t>
  </si>
  <si>
    <t>联系电话</t>
  </si>
  <si>
    <t>调整情况</t>
  </si>
  <si>
    <t>备注</t>
  </si>
  <si>
    <t>项目预算总投资</t>
  </si>
  <si>
    <t>政府投入</t>
  </si>
  <si>
    <t>具体情况</t>
  </si>
  <si>
    <t>调整理由</t>
  </si>
  <si>
    <t>镇</t>
  </si>
  <si>
    <t>村</t>
  </si>
  <si>
    <t>计划年度</t>
  </si>
  <si>
    <t>计划开工时间</t>
  </si>
  <si>
    <t>计划完工时间</t>
  </si>
  <si>
    <t>财政衔接资金</t>
  </si>
  <si>
    <t>统筹整合资金</t>
  </si>
  <si>
    <t>广东帮扶资金</t>
  </si>
  <si>
    <t>新增入库项目是否纳入年度计划</t>
  </si>
  <si>
    <t>调整出库项目是否原已纳入年度实施计划</t>
  </si>
  <si>
    <t>A1</t>
  </si>
  <si>
    <t>A2</t>
  </si>
  <si>
    <t>A3</t>
  </si>
  <si>
    <t>A4</t>
  </si>
  <si>
    <t>A5</t>
  </si>
  <si>
    <t>A6</t>
  </si>
  <si>
    <t>A7</t>
  </si>
  <si>
    <t>A8</t>
  </si>
  <si>
    <t>A9</t>
  </si>
  <si>
    <t>A10</t>
  </si>
  <si>
    <t>A11</t>
  </si>
  <si>
    <t>A12</t>
  </si>
  <si>
    <t>A13</t>
  </si>
  <si>
    <t>A14</t>
  </si>
  <si>
    <t>A15</t>
  </si>
  <si>
    <t>A16</t>
  </si>
  <si>
    <t>A17</t>
  </si>
  <si>
    <t>A18</t>
  </si>
  <si>
    <t>A19</t>
  </si>
  <si>
    <t>A20</t>
  </si>
  <si>
    <t>A21</t>
  </si>
  <si>
    <t>A22</t>
  </si>
  <si>
    <t>A23</t>
  </si>
  <si>
    <t>A24</t>
  </si>
  <si>
    <t>A25</t>
  </si>
  <si>
    <t>合计</t>
  </si>
  <si>
    <t>一、调整项目名称及建设内容（1个）</t>
  </si>
  <si>
    <t>产业发展</t>
  </si>
  <si>
    <t>产业园（区）</t>
  </si>
  <si>
    <t>柳城县2025年少数民族发展资金-马山镇龙田村田村屯民族村寨与乡村旅游融合发展试点项目</t>
  </si>
  <si>
    <t>马山镇</t>
  </si>
  <si>
    <t>龙田村</t>
  </si>
  <si>
    <r>
      <rPr>
        <b/>
        <sz val="11"/>
        <color rgb="FF000000"/>
        <rFont val="宋体"/>
        <charset val="134"/>
      </rPr>
      <t>原建设内容：</t>
    </r>
    <r>
      <rPr>
        <sz val="11"/>
        <color rgb="FF000000"/>
        <rFont val="宋体"/>
        <charset val="134"/>
      </rPr>
      <t xml:space="preserve">1.新建150亩现代化果蔬农业基地。平整土地150亩，建设果蔬基地生产道路长约4000米，宽3.5米，建设基地三面光排水沟长约4000米，。
2.新建现代化果蔬农业基地灌溉系统。建设泵站一个约10平方，配备30KW抽水机组1组，铺设电路约300米，配蓄水池1座，新建灌溉主管4000米，副管2000米，合理配备其他灌溉设备。
3.新建现代化果蔬农业基地操作平台约500平米，用于临时堆放生产资料及农产品。
4.新建田村屯产业道路长约1700米。路面均宽3.5米，厚0.2米，包含路肩、排水沟渠、涵管等。
</t>
    </r>
    <r>
      <rPr>
        <b/>
        <sz val="11"/>
        <color rgb="FF000000"/>
        <rFont val="宋体"/>
        <charset val="134"/>
      </rPr>
      <t>按设计变更建设内容：</t>
    </r>
    <r>
      <rPr>
        <sz val="11"/>
        <color rgb="FF000000"/>
        <rFont val="宋体"/>
        <charset val="134"/>
      </rPr>
      <t>1.新建果蔬基地灌溉基础管网设施。铺设约115亩果蔬基地主管网960m，新建3.0m*3.0m*3.0m矩形蓄水箱7座，新建5.0m*5.0m*3.0m矩形蓄水箱1座；新建泵房1座（3m×3m）及配套供水设备，架设0.4KV低压线路约120m。
2.新建村屯产业道路设施。建设3229米产业道路，其中混凝土硬化道路7条，长约2462米，宽3.5米，厚0.2米，泥结碎石道路4条，长约767米，宽3.5米，泥结石面层厚0.15米，毛石砼路肩约1520米。道路挡土墙422米，道路涵洞1处。
3.新建产业基地排水设施。新建产业基地排灌沟4条，长约582米，其中0.4mx0.4m约34m，0.4mx0.6m约314m，0.6mx0.6m约30m，1.0mx1.0m约90m，2.0mx1.5m约114m。
4.新建农村公共照明设施。新建村屯公共基础照明路灯28盏。</t>
    </r>
  </si>
  <si>
    <t>改善龙田村的生产生活条件，推动乡村果蔬、甘蔗及乡村旅游产业发展，促进村屯各族群众增产增收。</t>
  </si>
  <si>
    <t>柳城县委统战部</t>
  </si>
  <si>
    <t>吴凯文</t>
  </si>
  <si>
    <t>189****6768</t>
  </si>
  <si>
    <t>调整项目名称、建设内容</t>
  </si>
  <si>
    <t>是</t>
  </si>
  <si>
    <r>
      <rPr>
        <b/>
        <sz val="11"/>
        <color rgb="FF000000"/>
        <rFont val="宋体"/>
        <charset val="134"/>
      </rPr>
      <t>项目名称变更为：</t>
    </r>
    <r>
      <rPr>
        <sz val="11"/>
        <color rgb="FF000000"/>
        <rFont val="宋体"/>
        <charset val="134"/>
      </rPr>
      <t>柳城县2025年少数民族发展资金-马山镇龙田村田村屯民族村寨产业配套设施建设项目</t>
    </r>
  </si>
  <si>
    <t>二、调整出库项目（7个）</t>
  </si>
  <si>
    <t>1.产业发展项目（1个）</t>
  </si>
  <si>
    <t>种植业基地</t>
  </si>
  <si>
    <t>2025年柳城县油茶产业发展项目（奖补类）</t>
  </si>
  <si>
    <t>各乡镇脱贫户、监测户、一般农户、村集体或新型经营主体2022-2024年以来种植良种油茶项目补助（其中2023年种植户补助2666.66亩，补助标准500元/亩；2025年计划新种油茶3120亩，补助标准1500/亩）</t>
  </si>
  <si>
    <t>柳城县自然资源和规划局</t>
  </si>
  <si>
    <t>郭春云</t>
  </si>
  <si>
    <t>177****0389</t>
  </si>
  <si>
    <t>调整出库</t>
  </si>
  <si>
    <t>2.村基础建设（1个）</t>
  </si>
  <si>
    <t>乡村建设行动</t>
  </si>
  <si>
    <t>农村道路建设</t>
  </si>
  <si>
    <t>柳城华侨管理区柳华社区第二居民小组至第三居民小组产业道路硬化项目</t>
  </si>
  <si>
    <t>柳城华侨管理区</t>
  </si>
  <si>
    <t>硬化路面长1.1公里、路面宽3.5米、厚20厘米；两边培路肩宽各0.5米；合理设置涵管、错车道等。</t>
  </si>
  <si>
    <t>柳城县农业农村局</t>
  </si>
  <si>
    <t>林兆忠</t>
  </si>
  <si>
    <t>152****5178</t>
  </si>
  <si>
    <t>3.人饮工程项目（5个）</t>
  </si>
  <si>
    <t>农村供水保障设施建设</t>
  </si>
  <si>
    <t>太平镇板贡村六湖屯水源提升工程</t>
  </si>
  <si>
    <t>太平镇</t>
  </si>
  <si>
    <t>板贡村</t>
  </si>
  <si>
    <t>新建机井1口、管道安装800m及低压线路安装</t>
  </si>
  <si>
    <t>柳城县水利局</t>
  </si>
  <si>
    <t>柳城县长润农村供水有限公司</t>
  </si>
  <si>
    <t>兰运龙</t>
  </si>
  <si>
    <t>0772-7617787</t>
  </si>
  <si>
    <t>沙埔镇古仁村罗、陈家屯水源提升工程</t>
  </si>
  <si>
    <t>沙埔镇</t>
  </si>
  <si>
    <t>古仁村</t>
  </si>
  <si>
    <t>新建机井1口、管道安装1000m及低压线路安装</t>
  </si>
  <si>
    <t>凤山镇头塘村杨家屯、骆家屯水源提升工程</t>
  </si>
  <si>
    <t>凤山镇</t>
  </si>
  <si>
    <t>头塘村</t>
  </si>
  <si>
    <t>新建机井1口、管道安装1200m及低压线路安装</t>
  </si>
  <si>
    <t>六塘镇六塘村北基屯水源提升工程</t>
  </si>
  <si>
    <t>六塘镇</t>
  </si>
  <si>
    <t>六塘村</t>
  </si>
  <si>
    <t>管网安装约8000m</t>
  </si>
  <si>
    <t>韦翔</t>
  </si>
  <si>
    <t>0772-7613824</t>
  </si>
  <si>
    <t>龙头镇新村村新村屯、熊家屯饮水安全巩固提升工程</t>
  </si>
  <si>
    <t>龙头镇</t>
  </si>
  <si>
    <t>新村村</t>
  </si>
  <si>
    <t>新建水塔50m31座，管网安装6600m,闸阀井若干等</t>
  </si>
  <si>
    <t xml:space="preserve">         主要领导：邓惠勤                                                                分管领导：李悦溪                                                                    填表人：叶文彬</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</si>
</sst>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4">
    <font>
      <sz val="11"/>
      <color indexed="8"/>
      <name val="宋体"/>
      <charset val="134"/>
    </font>
    <font>
      <b/>
      <sz val="11"/>
      <color rgb="FF000000"/>
      <name val="宋体"/>
      <charset val="134"/>
    </font>
    <font>
      <sz val="11"/>
      <color rgb="FF000000"/>
      <name val="宋体"/>
      <charset val="134"/>
    </font>
    <font>
      <sz val="16"/>
      <color rgb="FF000000"/>
      <name val="宋体"/>
      <charset val="134"/>
    </font>
    <font>
      <b/>
      <sz val="20"/>
      <color rgb="FF000000"/>
      <name val="宋体"/>
      <charset val="134"/>
    </font>
    <font>
      <b/>
      <u/>
      <sz val="20"/>
      <color rgb="FF000000"/>
      <name val="宋体"/>
      <charset val="134"/>
    </font>
    <font>
      <b/>
      <sz val="14"/>
      <color rgb="FF000000"/>
      <name val="宋体"/>
      <charset val="134"/>
    </font>
    <font>
      <sz val="11"/>
      <color rgb="FF000000"/>
      <name val="仿宋_GB2312"/>
      <charset val="134"/>
    </font>
    <font>
      <sz val="12"/>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0"/>
    </font>
    <font>
      <sz val="12"/>
      <name val="宋体"/>
      <charset val="134"/>
    </font>
    <font>
      <b/>
      <sz val="9"/>
      <name val="Arial"/>
      <charset val="134"/>
    </font>
    <font>
      <sz val="12"/>
      <color indexed="20"/>
      <name val="楷体_GB2312"/>
      <charset val="134"/>
    </font>
    <font>
      <sz val="11"/>
      <color indexed="62"/>
      <name val="宋体"/>
      <charset val="134"/>
    </font>
    <font>
      <sz val="11"/>
      <color indexed="8"/>
      <name val="Tahoma"/>
      <charset val="134"/>
    </font>
  </fonts>
  <fills count="35">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45"/>
        <bgColor indexed="64"/>
      </patternFill>
    </fill>
    <fill>
      <patternFill patternType="solid">
        <fgColor indexed="47"/>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s>
  <cellStyleXfs count="58">
    <xf numFmtId="0" fontId="0" fillId="0" borderId="0">
      <alignment vertical="center"/>
    </xf>
    <xf numFmtId="43" fontId="8" fillId="0" borderId="0" applyFont="0" applyFill="0" applyBorder="0" applyAlignment="0" applyProtection="0">
      <alignment vertical="center"/>
    </xf>
    <xf numFmtId="44" fontId="8" fillId="0" borderId="0" applyFont="0" applyFill="0" applyBorder="0" applyAlignment="0" applyProtection="0">
      <alignment vertical="center"/>
    </xf>
    <xf numFmtId="9" fontId="8" fillId="0" borderId="0" applyFont="0" applyFill="0" applyBorder="0" applyAlignment="0" applyProtection="0">
      <alignment vertical="center"/>
    </xf>
    <xf numFmtId="41" fontId="8" fillId="0" borderId="0" applyFont="0" applyFill="0" applyBorder="0" applyAlignment="0" applyProtection="0">
      <alignment vertical="center"/>
    </xf>
    <xf numFmtId="42" fontId="8"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8" fillId="2" borderId="3"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4" applyNumberFormat="0" applyFill="0" applyAlignment="0" applyProtection="0">
      <alignment vertical="center"/>
    </xf>
    <xf numFmtId="0" fontId="15" fillId="0" borderId="4" applyNumberFormat="0" applyFill="0" applyAlignment="0" applyProtection="0">
      <alignment vertical="center"/>
    </xf>
    <xf numFmtId="0" fontId="16" fillId="0" borderId="5" applyNumberFormat="0" applyFill="0" applyAlignment="0" applyProtection="0">
      <alignment vertical="center"/>
    </xf>
    <xf numFmtId="0" fontId="16" fillId="0" borderId="0" applyNumberFormat="0" applyFill="0" applyBorder="0" applyAlignment="0" applyProtection="0">
      <alignment vertical="center"/>
    </xf>
    <xf numFmtId="0" fontId="17" fillId="3" borderId="6" applyNumberFormat="0" applyAlignment="0" applyProtection="0">
      <alignment vertical="center"/>
    </xf>
    <xf numFmtId="0" fontId="18" fillId="4" borderId="7" applyNumberFormat="0" applyAlignment="0" applyProtection="0">
      <alignment vertical="center"/>
    </xf>
    <xf numFmtId="0" fontId="19" fillId="4" borderId="6" applyNumberFormat="0" applyAlignment="0" applyProtection="0">
      <alignment vertical="center"/>
    </xf>
    <xf numFmtId="0" fontId="20" fillId="5" borderId="8" applyNumberFormat="0" applyAlignment="0" applyProtection="0">
      <alignment vertical="center"/>
    </xf>
    <xf numFmtId="0" fontId="21" fillId="0" borderId="9" applyNumberFormat="0" applyFill="0" applyAlignment="0" applyProtection="0">
      <alignment vertical="center"/>
    </xf>
    <xf numFmtId="0" fontId="22" fillId="0" borderId="10"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xf numFmtId="0" fontId="28" fillId="0" borderId="0"/>
    <xf numFmtId="0" fontId="0" fillId="0" borderId="0">
      <alignment vertical="center"/>
      <protection locked="0"/>
    </xf>
    <xf numFmtId="0" fontId="29" fillId="0" borderId="0">
      <alignment vertical="center"/>
    </xf>
    <xf numFmtId="0" fontId="30" fillId="0" borderId="0">
      <alignment vertical="center"/>
    </xf>
    <xf numFmtId="0" fontId="2" fillId="0" borderId="0">
      <protection locked="0"/>
    </xf>
    <xf numFmtId="0" fontId="31" fillId="33" borderId="0">
      <alignment vertical="center"/>
      <protection locked="0"/>
    </xf>
    <xf numFmtId="0" fontId="32" fillId="34" borderId="11">
      <alignment vertical="center"/>
    </xf>
    <xf numFmtId="0" fontId="0" fillId="0" borderId="0">
      <alignment vertical="center"/>
    </xf>
    <xf numFmtId="0" fontId="33" fillId="0" borderId="0">
      <alignment vertical="center"/>
    </xf>
  </cellStyleXfs>
  <cellXfs count="40">
    <xf numFmtId="0" fontId="0" fillId="0" borderId="0" xfId="0">
      <alignment vertical="center"/>
    </xf>
    <xf numFmtId="0" fontId="1"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2" fillId="0" borderId="0" xfId="0" applyNumberFormat="1" applyFont="1" applyFill="1" applyBorder="1" applyAlignment="1">
      <alignment horizontal="center" vertical="center" wrapText="1"/>
    </xf>
    <xf numFmtId="49" fontId="2" fillId="0" borderId="0" xfId="0" applyNumberFormat="1" applyFont="1" applyFill="1" applyBorder="1" applyAlignment="1">
      <alignment horizontal="center" vertical="center" wrapText="1"/>
    </xf>
    <xf numFmtId="0" fontId="2" fillId="0" borderId="0" xfId="0" applyFont="1">
      <alignment vertical="center"/>
    </xf>
    <xf numFmtId="0" fontId="4" fillId="0" borderId="0" xfId="0" applyFont="1" applyFill="1" applyBorder="1" applyAlignment="1">
      <alignment horizontal="center" vertical="center" wrapText="1"/>
    </xf>
    <xf numFmtId="0" fontId="4" fillId="0" borderId="0" xfId="0" applyNumberFormat="1" applyFont="1" applyFill="1" applyBorder="1" applyAlignment="1">
      <alignment horizontal="center" vertical="center" wrapText="1"/>
    </xf>
    <xf numFmtId="49" fontId="1" fillId="0" borderId="0" xfId="0" applyNumberFormat="1" applyFont="1" applyFill="1" applyBorder="1" applyAlignment="1">
      <alignment horizontal="center" vertical="center" wrapText="1"/>
    </xf>
    <xf numFmtId="0" fontId="4" fillId="0" borderId="0" xfId="56" applyFont="1" applyFill="1" applyBorder="1" applyAlignment="1">
      <alignment horizontal="center" vertical="center" wrapText="1"/>
    </xf>
    <xf numFmtId="0" fontId="5" fillId="0" borderId="0" xfId="56" applyNumberFormat="1" applyFont="1" applyFill="1" applyBorder="1" applyAlignment="1">
      <alignment horizontal="center" vertical="center" wrapText="1"/>
    </xf>
    <xf numFmtId="0" fontId="5" fillId="0" borderId="0" xfId="56" applyFont="1" applyFill="1" applyBorder="1" applyAlignment="1">
      <alignment horizontal="center" vertical="center" wrapText="1"/>
    </xf>
    <xf numFmtId="49" fontId="5" fillId="0" borderId="0" xfId="56" applyNumberFormat="1" applyFont="1" applyFill="1" applyBorder="1" applyAlignment="1">
      <alignment horizontal="center" vertical="center" wrapText="1"/>
    </xf>
    <xf numFmtId="0" fontId="6" fillId="0" borderId="0" xfId="56" applyFont="1" applyFill="1" applyAlignment="1">
      <alignment horizontal="center" vertical="center" wrapText="1"/>
    </xf>
    <xf numFmtId="0" fontId="1" fillId="0" borderId="0" xfId="56"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1" xfId="57" applyNumberFormat="1" applyFont="1" applyFill="1" applyBorder="1" applyAlignment="1">
      <alignment horizontal="center" vertical="center" wrapText="1"/>
    </xf>
    <xf numFmtId="0" fontId="1" fillId="0" borderId="1" xfId="57" applyFont="1" applyFill="1" applyBorder="1" applyAlignment="1">
      <alignment horizontal="center" vertical="center" wrapText="1"/>
    </xf>
    <xf numFmtId="49" fontId="1" fillId="0" borderId="1" xfId="57"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0" fontId="6" fillId="0" borderId="2" xfId="0" applyFont="1" applyFill="1" applyBorder="1" applyAlignment="1">
      <alignment horizontal="center" vertical="center" wrapText="1"/>
    </xf>
    <xf numFmtId="0" fontId="1" fillId="0" borderId="2" xfId="0"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0" fontId="2" fillId="0" borderId="1" xfId="0" applyFont="1" applyFill="1" applyBorder="1" applyAlignment="1">
      <alignment horizontal="left" vertical="center" wrapText="1"/>
    </xf>
    <xf numFmtId="0" fontId="3" fillId="0" borderId="0" xfId="0" applyFont="1" applyFill="1" applyAlignment="1">
      <alignment horizontal="left" vertical="center" wrapText="1"/>
    </xf>
    <xf numFmtId="0" fontId="1" fillId="0" borderId="0" xfId="0" applyNumberFormat="1" applyFont="1" applyFill="1" applyBorder="1" applyAlignment="1">
      <alignment horizontal="center" vertical="center" wrapText="1"/>
    </xf>
    <xf numFmtId="49" fontId="1" fillId="0" borderId="0" xfId="56" applyNumberFormat="1" applyFont="1" applyFill="1" applyAlignment="1">
      <alignment horizontal="left" vertical="center" wrapText="1"/>
    </xf>
    <xf numFmtId="49" fontId="1" fillId="0" borderId="0" xfId="56" applyNumberFormat="1" applyFont="1" applyFill="1" applyBorder="1" applyAlignment="1">
      <alignment horizontal="center" vertical="center" wrapText="1"/>
    </xf>
    <xf numFmtId="0" fontId="1" fillId="0" borderId="2" xfId="0" applyNumberFormat="1" applyFont="1" applyFill="1" applyBorder="1" applyAlignment="1">
      <alignment horizontal="center" vertical="center" wrapText="1"/>
    </xf>
    <xf numFmtId="49" fontId="1" fillId="0" borderId="2" xfId="0" applyNumberFormat="1" applyFont="1" applyFill="1" applyBorder="1" applyAlignment="1">
      <alignment horizontal="center" vertical="center" wrapText="1"/>
    </xf>
    <xf numFmtId="0" fontId="1" fillId="0" borderId="1" xfId="0" applyFont="1" applyFill="1" applyBorder="1" applyAlignment="1">
      <alignment horizontal="left" vertical="center" wrapText="1"/>
    </xf>
    <xf numFmtId="0" fontId="1" fillId="0" borderId="1" xfId="0" applyNumberFormat="1" applyFont="1" applyFill="1" applyBorder="1" applyAlignment="1">
      <alignment horizontal="center" vertical="center" wrapText="1"/>
    </xf>
    <xf numFmtId="0" fontId="2" fillId="0" borderId="1" xfId="0" applyNumberFormat="1" applyFont="1" applyFill="1" applyBorder="1" applyAlignment="1">
      <alignment horizontal="left" vertical="center" wrapText="1"/>
    </xf>
    <xf numFmtId="176" fontId="1" fillId="0" borderId="0" xfId="56" applyNumberFormat="1" applyFont="1" applyFill="1" applyBorder="1" applyAlignment="1">
      <alignment horizontal="center" vertical="center" wrapText="1"/>
    </xf>
    <xf numFmtId="176" fontId="1" fillId="0" borderId="1" xfId="57" applyNumberFormat="1" applyFont="1" applyFill="1" applyBorder="1" applyAlignment="1">
      <alignment horizontal="center" vertical="center" wrapText="1"/>
    </xf>
    <xf numFmtId="0" fontId="7" fillId="0" borderId="1" xfId="0" applyNumberFormat="1" applyFont="1" applyFill="1" applyBorder="1" applyAlignment="1">
      <alignment horizontal="center" vertical="center" wrapText="1"/>
    </xf>
  </cellXfs>
  <cellStyles count="5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 xfId="49"/>
    <cellStyle name="常规 23" xfId="50"/>
    <cellStyle name="常规 13" xfId="51"/>
    <cellStyle name="分级显示列1Book1" xfId="52"/>
    <cellStyle name="常规 2 73" xfId="53"/>
    <cellStyle name="差财政支出对上级的依赖程度" xfId="54"/>
    <cellStyle name="Input 20" xfId="55"/>
    <cellStyle name="常规 2 27" xfId="56"/>
    <cellStyle name="常规 41" xfId="57"/>
  </cellStyles>
  <tableStyles count="0" defaultTableStyle="TableStyleMedium2"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3</xdr:col>
      <xdr:colOff>0</xdr:colOff>
      <xdr:row>21</xdr:row>
      <xdr:rowOff>0</xdr:rowOff>
    </xdr:from>
    <xdr:to>
      <xdr:col>3</xdr:col>
      <xdr:colOff>28575</xdr:colOff>
      <xdr:row>22</xdr:row>
      <xdr:rowOff>190500</xdr:rowOff>
    </xdr:to>
    <xdr:pic>
      <xdr:nvPicPr>
        <xdr:cNvPr id="5634" name="Picture 5579" descr="clip_image9318"/>
        <xdr:cNvPicPr>
          <a:picLocks noChangeAspect="1"/>
        </xdr:cNvPicPr>
      </xdr:nvPicPr>
      <xdr:blipFill>
        <a:blip r:embed="rId1">
          <a:lum/>
        </a:blip>
        <a:stretch>
          <a:fillRect/>
        </a:stretch>
      </xdr:blipFill>
      <xdr:spPr>
        <a:xfrm>
          <a:off x="2385060" y="13823950"/>
          <a:ext cx="28575" cy="361950"/>
        </a:xfrm>
        <a:prstGeom prst="rect">
          <a:avLst/>
        </a:prstGeom>
        <a:noFill/>
        <a:ln w="9525">
          <a:noFill/>
        </a:ln>
      </xdr:spPr>
    </xdr:pic>
    <xdr:clientData/>
  </xdr:twoCellAnchor>
  <xdr:twoCellAnchor editAs="oneCell">
    <xdr:from>
      <xdr:col>3</xdr:col>
      <xdr:colOff>0</xdr:colOff>
      <xdr:row>21</xdr:row>
      <xdr:rowOff>0</xdr:rowOff>
    </xdr:from>
    <xdr:to>
      <xdr:col>3</xdr:col>
      <xdr:colOff>28575</xdr:colOff>
      <xdr:row>22</xdr:row>
      <xdr:rowOff>209550</xdr:rowOff>
    </xdr:to>
    <xdr:pic>
      <xdr:nvPicPr>
        <xdr:cNvPr id="5637" name="Picture 5579" descr="clip_image9318"/>
        <xdr:cNvPicPr>
          <a:picLocks noChangeAspect="1"/>
        </xdr:cNvPicPr>
      </xdr:nvPicPr>
      <xdr:blipFill>
        <a:blip r:embed="rId2">
          <a:lum/>
        </a:blip>
        <a:stretch>
          <a:fillRect/>
        </a:stretch>
      </xdr:blipFill>
      <xdr:spPr>
        <a:xfrm>
          <a:off x="2385060" y="13823950"/>
          <a:ext cx="28575" cy="381000"/>
        </a:xfrm>
        <a:prstGeom prst="rect">
          <a:avLst/>
        </a:prstGeom>
        <a:noFill/>
        <a:ln w="9525">
          <a:noFill/>
        </a:ln>
      </xdr:spPr>
    </xdr:pic>
    <xdr:clientData/>
  </xdr:twoCellAnchor>
  <xdr:twoCellAnchor editAs="oneCell">
    <xdr:from>
      <xdr:col>14</xdr:col>
      <xdr:colOff>0</xdr:colOff>
      <xdr:row>21</xdr:row>
      <xdr:rowOff>0</xdr:rowOff>
    </xdr:from>
    <xdr:to>
      <xdr:col>14</xdr:col>
      <xdr:colOff>180975</xdr:colOff>
      <xdr:row>26</xdr:row>
      <xdr:rowOff>0</xdr:rowOff>
    </xdr:to>
    <xdr:pic>
      <xdr:nvPicPr>
        <xdr:cNvPr id="5640" name="图片 833"/>
        <xdr:cNvPicPr/>
      </xdr:nvPicPr>
      <xdr:blipFill>
        <a:blip r:embed="rId3">
          <a:lum/>
        </a:blip>
        <a:stretch>
          <a:fillRect/>
        </a:stretch>
      </xdr:blipFill>
      <xdr:spPr>
        <a:xfrm>
          <a:off x="13409295" y="13823950"/>
          <a:ext cx="180975" cy="942975"/>
        </a:xfrm>
        <a:prstGeom prst="rect">
          <a:avLst/>
        </a:prstGeom>
        <a:noFill/>
        <a:ln w="9525">
          <a:noFill/>
        </a:ln>
      </xdr:spPr>
    </xdr:pic>
    <xdr:clientData/>
  </xdr:twoCellAnchor>
  <xdr:twoCellAnchor editAs="oneCell">
    <xdr:from>
      <xdr:col>3</xdr:col>
      <xdr:colOff>0</xdr:colOff>
      <xdr:row>21</xdr:row>
      <xdr:rowOff>0</xdr:rowOff>
    </xdr:from>
    <xdr:to>
      <xdr:col>3</xdr:col>
      <xdr:colOff>27940</xdr:colOff>
      <xdr:row>22</xdr:row>
      <xdr:rowOff>190500</xdr:rowOff>
    </xdr:to>
    <xdr:pic>
      <xdr:nvPicPr>
        <xdr:cNvPr id="270" name="Picture 5579" descr="clip_image9318"/>
        <xdr:cNvPicPr>
          <a:picLocks noChangeAspect="1"/>
        </xdr:cNvPicPr>
      </xdr:nvPicPr>
      <xdr:blipFill>
        <a:blip r:embed="rId1">
          <a:lum/>
        </a:blip>
        <a:stretch>
          <a:fillRect/>
        </a:stretch>
      </xdr:blipFill>
      <xdr:spPr>
        <a:xfrm>
          <a:off x="2385060" y="13823950"/>
          <a:ext cx="27940" cy="361950"/>
        </a:xfrm>
        <a:prstGeom prst="rect">
          <a:avLst/>
        </a:prstGeom>
        <a:noFill/>
        <a:ln w="9525">
          <a:noFill/>
        </a:ln>
      </xdr:spPr>
    </xdr:pic>
    <xdr:clientData/>
  </xdr:twoCellAnchor>
  <xdr:twoCellAnchor editAs="oneCell">
    <xdr:from>
      <xdr:col>3</xdr:col>
      <xdr:colOff>0</xdr:colOff>
      <xdr:row>21</xdr:row>
      <xdr:rowOff>0</xdr:rowOff>
    </xdr:from>
    <xdr:to>
      <xdr:col>3</xdr:col>
      <xdr:colOff>27940</xdr:colOff>
      <xdr:row>22</xdr:row>
      <xdr:rowOff>209550</xdr:rowOff>
    </xdr:to>
    <xdr:pic>
      <xdr:nvPicPr>
        <xdr:cNvPr id="273" name="Picture 5579" descr="clip_image9318"/>
        <xdr:cNvPicPr>
          <a:picLocks noChangeAspect="1"/>
        </xdr:cNvPicPr>
      </xdr:nvPicPr>
      <xdr:blipFill>
        <a:blip r:embed="rId2">
          <a:lum/>
        </a:blip>
        <a:stretch>
          <a:fillRect/>
        </a:stretch>
      </xdr:blipFill>
      <xdr:spPr>
        <a:xfrm>
          <a:off x="2385060" y="13823950"/>
          <a:ext cx="27940" cy="381000"/>
        </a:xfrm>
        <a:prstGeom prst="rect">
          <a:avLst/>
        </a:prstGeom>
        <a:noFill/>
        <a:ln w="9525">
          <a:noFill/>
        </a:ln>
      </xdr:spPr>
    </xdr:pic>
    <xdr:clientData/>
  </xdr:twoCellAnchor>
  <xdr:twoCellAnchor editAs="oneCell">
    <xdr:from>
      <xdr:col>14</xdr:col>
      <xdr:colOff>0</xdr:colOff>
      <xdr:row>22</xdr:row>
      <xdr:rowOff>0</xdr:rowOff>
    </xdr:from>
    <xdr:to>
      <xdr:col>14</xdr:col>
      <xdr:colOff>180340</xdr:colOff>
      <xdr:row>26</xdr:row>
      <xdr:rowOff>170815</xdr:rowOff>
    </xdr:to>
    <xdr:pic>
      <xdr:nvPicPr>
        <xdr:cNvPr id="276" name="图片 833"/>
        <xdr:cNvPicPr/>
      </xdr:nvPicPr>
      <xdr:blipFill>
        <a:blip r:embed="rId3">
          <a:lum/>
        </a:blip>
        <a:stretch>
          <a:fillRect/>
        </a:stretch>
      </xdr:blipFill>
      <xdr:spPr>
        <a:xfrm>
          <a:off x="13409295" y="13995400"/>
          <a:ext cx="180340" cy="942340"/>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Y23"/>
  <sheetViews>
    <sheetView tabSelected="1" view="pageBreakPreview" zoomScale="85" zoomScaleNormal="40" workbookViewId="0">
      <pane ySplit="7" topLeftCell="A10" activePane="bottomLeft" state="frozen"/>
      <selection/>
      <selection pane="bottomLeft" activeCell="T15" sqref="T15"/>
    </sheetView>
  </sheetViews>
  <sheetFormatPr defaultColWidth="9" defaultRowHeight="13.5"/>
  <cols>
    <col min="1" max="1" width="10.4333333333333" style="2" customWidth="1"/>
    <col min="2" max="2" width="10.4333333333333" style="4" customWidth="1"/>
    <col min="3" max="3" width="10.4333333333333" style="2" customWidth="1"/>
    <col min="4" max="4" width="24.1166666666667" style="2" customWidth="1"/>
    <col min="5" max="7" width="10.4333333333333" style="2" customWidth="1"/>
    <col min="8" max="9" width="6.175" style="5" customWidth="1"/>
    <col min="10" max="11" width="9.40833333333333" style="4" customWidth="1"/>
    <col min="12" max="13" width="4.26666666666667" style="5" customWidth="1"/>
    <col min="14" max="14" width="49.5583333333333" style="5" customWidth="1"/>
    <col min="15" max="15" width="16.75" style="5" customWidth="1"/>
    <col min="16" max="16" width="6.16666666666667" style="5" customWidth="1"/>
    <col min="17" max="17" width="10.4333333333333" style="5" customWidth="1"/>
    <col min="18" max="18" width="11.6166666666667" style="5" customWidth="1"/>
    <col min="19" max="21" width="10.4333333333333" style="5" customWidth="1"/>
    <col min="22" max="22" width="6.025" style="5" customWidth="1"/>
    <col min="23" max="23" width="6.75" style="2" customWidth="1"/>
    <col min="24" max="24" width="6.46666666666667" style="2" customWidth="1"/>
    <col min="25" max="25" width="22.2" style="4" customWidth="1"/>
    <col min="26" max="31" width="9" style="2"/>
    <col min="32" max="16383" width="12.85" style="2"/>
    <col min="16384" max="16384" width="12.85" style="6"/>
  </cols>
  <sheetData>
    <row r="1" s="1" customFormat="1" ht="25.5" spans="1:25">
      <c r="A1" s="7" t="s">
        <v>0</v>
      </c>
      <c r="B1" s="8"/>
      <c r="H1" s="9"/>
      <c r="I1" s="9"/>
      <c r="J1" s="29"/>
      <c r="K1" s="29"/>
      <c r="L1" s="9"/>
      <c r="M1" s="9"/>
      <c r="N1" s="9"/>
      <c r="O1" s="9"/>
      <c r="P1" s="9"/>
      <c r="Q1" s="9"/>
      <c r="R1" s="9"/>
      <c r="S1" s="9"/>
      <c r="T1" s="9"/>
      <c r="U1" s="9"/>
      <c r="V1" s="9"/>
      <c r="Y1" s="29"/>
    </row>
    <row r="2" s="1" customFormat="1" ht="25.5" spans="1:25">
      <c r="A2" s="10" t="s">
        <v>1</v>
      </c>
      <c r="B2" s="11"/>
      <c r="C2" s="12"/>
      <c r="D2" s="12"/>
      <c r="E2" s="12"/>
      <c r="F2" s="12"/>
      <c r="G2" s="12"/>
      <c r="H2" s="13"/>
      <c r="I2" s="13"/>
      <c r="J2" s="11"/>
      <c r="K2" s="11"/>
      <c r="L2" s="13"/>
      <c r="M2" s="13"/>
      <c r="N2" s="13"/>
      <c r="O2" s="13"/>
      <c r="P2" s="13"/>
      <c r="Q2" s="13"/>
      <c r="R2" s="13"/>
      <c r="S2" s="13"/>
      <c r="T2" s="13"/>
      <c r="U2" s="13"/>
      <c r="V2" s="13"/>
      <c r="W2" s="12"/>
      <c r="X2" s="12"/>
      <c r="Y2" s="11"/>
    </row>
    <row r="3" s="1" customFormat="1" ht="26" customHeight="1" spans="1:25">
      <c r="A3" s="14" t="s">
        <v>2</v>
      </c>
      <c r="B3" s="14"/>
      <c r="C3" s="14"/>
      <c r="D3" s="14"/>
      <c r="E3" s="14"/>
      <c r="F3" s="15"/>
      <c r="G3" s="15"/>
      <c r="H3" s="9"/>
      <c r="I3" s="30"/>
      <c r="J3" s="30"/>
      <c r="K3" s="30"/>
      <c r="L3" s="30"/>
      <c r="M3" s="30"/>
      <c r="N3" s="30"/>
      <c r="O3" s="30"/>
      <c r="P3" s="31"/>
      <c r="Q3" s="31"/>
      <c r="R3" s="31"/>
      <c r="S3" s="31"/>
      <c r="T3" s="31"/>
      <c r="U3" s="31"/>
      <c r="V3" s="31"/>
      <c r="W3" s="37"/>
      <c r="X3" s="37"/>
      <c r="Y3" s="29"/>
    </row>
    <row r="4" s="1" customFormat="1" spans="1:25">
      <c r="A4" s="16" t="s">
        <v>3</v>
      </c>
      <c r="B4" s="17" t="s">
        <v>4</v>
      </c>
      <c r="C4" s="18" t="s">
        <v>5</v>
      </c>
      <c r="D4" s="18" t="s">
        <v>6</v>
      </c>
      <c r="E4" s="18" t="s">
        <v>7</v>
      </c>
      <c r="F4" s="18"/>
      <c r="G4" s="18" t="s">
        <v>8</v>
      </c>
      <c r="H4" s="19"/>
      <c r="I4" s="19"/>
      <c r="J4" s="17" t="s">
        <v>9</v>
      </c>
      <c r="K4" s="17"/>
      <c r="L4" s="19"/>
      <c r="M4" s="19"/>
      <c r="N4" s="19" t="s">
        <v>10</v>
      </c>
      <c r="O4" s="19" t="s">
        <v>11</v>
      </c>
      <c r="P4" s="19" t="s">
        <v>12</v>
      </c>
      <c r="Q4" s="19" t="s">
        <v>13</v>
      </c>
      <c r="R4" s="19" t="s">
        <v>14</v>
      </c>
      <c r="S4" s="19" t="s">
        <v>15</v>
      </c>
      <c r="T4" s="19" t="s">
        <v>16</v>
      </c>
      <c r="U4" s="19" t="s">
        <v>17</v>
      </c>
      <c r="V4" s="19"/>
      <c r="W4" s="38"/>
      <c r="X4" s="38"/>
      <c r="Y4" s="35" t="s">
        <v>18</v>
      </c>
    </row>
    <row r="5" s="1" customFormat="1" spans="1:25">
      <c r="A5" s="16"/>
      <c r="B5" s="17"/>
      <c r="C5" s="18"/>
      <c r="D5" s="18"/>
      <c r="E5" s="18"/>
      <c r="F5" s="18"/>
      <c r="G5" s="18"/>
      <c r="H5" s="19"/>
      <c r="I5" s="19"/>
      <c r="J5" s="17" t="s">
        <v>19</v>
      </c>
      <c r="K5" s="17" t="s">
        <v>20</v>
      </c>
      <c r="L5" s="19"/>
      <c r="M5" s="19"/>
      <c r="N5" s="19"/>
      <c r="O5" s="19"/>
      <c r="P5" s="19"/>
      <c r="Q5" s="19"/>
      <c r="R5" s="19"/>
      <c r="S5" s="19"/>
      <c r="T5" s="19"/>
      <c r="U5" s="19" t="s">
        <v>21</v>
      </c>
      <c r="V5" s="19"/>
      <c r="W5" s="38"/>
      <c r="X5" s="38" t="s">
        <v>22</v>
      </c>
      <c r="Y5" s="35"/>
    </row>
    <row r="6" s="1" customFormat="1" ht="101" customHeight="1" spans="1:25">
      <c r="A6" s="16"/>
      <c r="B6" s="17"/>
      <c r="C6" s="18"/>
      <c r="D6" s="18"/>
      <c r="E6" s="18" t="s">
        <v>23</v>
      </c>
      <c r="F6" s="18" t="s">
        <v>24</v>
      </c>
      <c r="G6" s="18" t="s">
        <v>25</v>
      </c>
      <c r="H6" s="19" t="s">
        <v>26</v>
      </c>
      <c r="I6" s="19" t="s">
        <v>27</v>
      </c>
      <c r="J6" s="17"/>
      <c r="K6" s="17" t="s">
        <v>28</v>
      </c>
      <c r="L6" s="19" t="s">
        <v>29</v>
      </c>
      <c r="M6" s="19" t="s">
        <v>30</v>
      </c>
      <c r="N6" s="19"/>
      <c r="O6" s="19"/>
      <c r="P6" s="19"/>
      <c r="Q6" s="19"/>
      <c r="R6" s="19"/>
      <c r="S6" s="19"/>
      <c r="T6" s="19"/>
      <c r="U6" s="19" t="s">
        <v>17</v>
      </c>
      <c r="V6" s="19" t="s">
        <v>31</v>
      </c>
      <c r="W6" s="38" t="s">
        <v>32</v>
      </c>
      <c r="X6" s="38"/>
      <c r="Y6" s="35"/>
    </row>
    <row r="7" s="2" customFormat="1" spans="1:25">
      <c r="A7" s="20" t="s">
        <v>33</v>
      </c>
      <c r="B7" s="20" t="s">
        <v>34</v>
      </c>
      <c r="C7" s="20" t="s">
        <v>35</v>
      </c>
      <c r="D7" s="20" t="s">
        <v>36</v>
      </c>
      <c r="E7" s="21" t="s">
        <v>37</v>
      </c>
      <c r="F7" s="20" t="s">
        <v>38</v>
      </c>
      <c r="G7" s="20" t="s">
        <v>39</v>
      </c>
      <c r="H7" s="22" t="s">
        <v>40</v>
      </c>
      <c r="I7" s="22" t="s">
        <v>41</v>
      </c>
      <c r="J7" s="26" t="s">
        <v>42</v>
      </c>
      <c r="K7" s="26" t="s">
        <v>43</v>
      </c>
      <c r="L7" s="22" t="s">
        <v>44</v>
      </c>
      <c r="M7" s="22" t="s">
        <v>45</v>
      </c>
      <c r="N7" s="22" t="s">
        <v>46</v>
      </c>
      <c r="O7" s="22" t="s">
        <v>47</v>
      </c>
      <c r="P7" s="22" t="s">
        <v>48</v>
      </c>
      <c r="Q7" s="22" t="s">
        <v>49</v>
      </c>
      <c r="R7" s="22" t="s">
        <v>50</v>
      </c>
      <c r="S7" s="22" t="s">
        <v>51</v>
      </c>
      <c r="T7" s="22" t="s">
        <v>52</v>
      </c>
      <c r="U7" s="22" t="s">
        <v>53</v>
      </c>
      <c r="V7" s="22" t="s">
        <v>54</v>
      </c>
      <c r="W7" s="20" t="s">
        <v>55</v>
      </c>
      <c r="X7" s="20" t="s">
        <v>56</v>
      </c>
      <c r="Y7" s="26" t="s">
        <v>57</v>
      </c>
    </row>
    <row r="8" s="1" customFormat="1" ht="42" customHeight="1" spans="1:25">
      <c r="A8" s="23" t="s">
        <v>58</v>
      </c>
      <c r="B8" s="23"/>
      <c r="C8" s="23"/>
      <c r="D8" s="23"/>
      <c r="E8" s="23"/>
      <c r="F8" s="23"/>
      <c r="G8" s="23"/>
      <c r="H8" s="23"/>
      <c r="I8" s="23"/>
      <c r="J8" s="32">
        <f>J11+J9</f>
        <v>1118.44</v>
      </c>
      <c r="K8" s="32">
        <f>K11+K9</f>
        <v>1118.44</v>
      </c>
      <c r="L8" s="33"/>
      <c r="M8" s="33"/>
      <c r="N8" s="33"/>
      <c r="O8" s="33"/>
      <c r="P8" s="33"/>
      <c r="Q8" s="33"/>
      <c r="R8" s="33"/>
      <c r="S8" s="33"/>
      <c r="T8" s="33"/>
      <c r="U8" s="33"/>
      <c r="V8" s="33"/>
      <c r="W8" s="24"/>
      <c r="X8" s="24"/>
      <c r="Y8" s="32"/>
    </row>
    <row r="9" s="1" customFormat="1" ht="33" customHeight="1" spans="1:25">
      <c r="A9" s="16" t="s">
        <v>59</v>
      </c>
      <c r="B9" s="16"/>
      <c r="C9" s="16"/>
      <c r="D9" s="16"/>
      <c r="E9" s="16"/>
      <c r="F9" s="16"/>
      <c r="G9" s="16"/>
      <c r="H9" s="24"/>
      <c r="I9" s="24"/>
      <c r="J9" s="32">
        <v>300</v>
      </c>
      <c r="K9" s="32">
        <v>300</v>
      </c>
      <c r="L9" s="33"/>
      <c r="M9" s="33"/>
      <c r="N9" s="33"/>
      <c r="O9" s="33"/>
      <c r="P9" s="33"/>
      <c r="Q9" s="33"/>
      <c r="R9" s="33"/>
      <c r="S9" s="33"/>
      <c r="T9" s="33"/>
      <c r="U9" s="33"/>
      <c r="V9" s="33"/>
      <c r="W9" s="24"/>
      <c r="X9" s="24"/>
      <c r="Y9" s="32"/>
    </row>
    <row r="10" s="1" customFormat="1" ht="376" customHeight="1" spans="1:25">
      <c r="A10" s="20">
        <v>1</v>
      </c>
      <c r="B10" s="20" t="s">
        <v>60</v>
      </c>
      <c r="C10" s="20" t="s">
        <v>61</v>
      </c>
      <c r="D10" s="20" t="s">
        <v>62</v>
      </c>
      <c r="E10" s="20" t="s">
        <v>63</v>
      </c>
      <c r="F10" s="20" t="s">
        <v>64</v>
      </c>
      <c r="G10" s="20">
        <v>2025</v>
      </c>
      <c r="H10" s="20"/>
      <c r="I10" s="20"/>
      <c r="J10" s="20">
        <v>300</v>
      </c>
      <c r="K10" s="20">
        <v>300</v>
      </c>
      <c r="L10" s="20"/>
      <c r="M10" s="20"/>
      <c r="N10" s="34" t="s">
        <v>65</v>
      </c>
      <c r="O10" s="20" t="s">
        <v>66</v>
      </c>
      <c r="P10" s="20"/>
      <c r="Q10" s="20" t="s">
        <v>67</v>
      </c>
      <c r="R10" s="20" t="s">
        <v>67</v>
      </c>
      <c r="S10" s="20" t="s">
        <v>68</v>
      </c>
      <c r="T10" s="22" t="s">
        <v>69</v>
      </c>
      <c r="U10" s="20" t="s">
        <v>70</v>
      </c>
      <c r="V10" s="20" t="s">
        <v>71</v>
      </c>
      <c r="W10" s="20"/>
      <c r="X10" s="20"/>
      <c r="Y10" s="16" t="s">
        <v>72</v>
      </c>
    </row>
    <row r="11" s="2" customFormat="1" ht="29" customHeight="1" spans="1:25">
      <c r="A11" s="16" t="s">
        <v>73</v>
      </c>
      <c r="B11" s="16"/>
      <c r="C11" s="16"/>
      <c r="D11" s="16"/>
      <c r="E11" s="16"/>
      <c r="F11" s="16"/>
      <c r="G11" s="16"/>
      <c r="H11" s="25"/>
      <c r="I11" s="25"/>
      <c r="J11" s="16">
        <f>J12+J14+J16</f>
        <v>818.44</v>
      </c>
      <c r="K11" s="16">
        <f>K12+K14+K16</f>
        <v>818.44</v>
      </c>
      <c r="L11" s="20"/>
      <c r="M11" s="20"/>
      <c r="N11" s="27"/>
      <c r="O11" s="27"/>
      <c r="P11" s="20"/>
      <c r="Q11" s="20"/>
      <c r="R11" s="20"/>
      <c r="S11" s="20"/>
      <c r="T11" s="22"/>
      <c r="U11" s="20"/>
      <c r="V11" s="20"/>
      <c r="W11" s="20"/>
      <c r="X11" s="20"/>
      <c r="Y11" s="20"/>
    </row>
    <row r="12" s="2" customFormat="1" ht="29" customHeight="1" spans="1:25">
      <c r="A12" s="16" t="s">
        <v>74</v>
      </c>
      <c r="B12" s="16"/>
      <c r="C12" s="16"/>
      <c r="D12" s="16"/>
      <c r="E12" s="16"/>
      <c r="F12" s="16"/>
      <c r="G12" s="16"/>
      <c r="H12" s="25"/>
      <c r="I12" s="25"/>
      <c r="J12" s="35">
        <f>SUM(J13:J13)</f>
        <v>600</v>
      </c>
      <c r="K12" s="35">
        <f>SUM(K13:K13)</f>
        <v>600</v>
      </c>
      <c r="L12" s="20"/>
      <c r="M12" s="20"/>
      <c r="N12" s="27"/>
      <c r="O12" s="27"/>
      <c r="P12" s="20"/>
      <c r="Q12" s="20"/>
      <c r="R12" s="20"/>
      <c r="S12" s="20"/>
      <c r="T12" s="22"/>
      <c r="U12" s="20"/>
      <c r="V12" s="20"/>
      <c r="W12" s="20"/>
      <c r="X12" s="20"/>
      <c r="Y12" s="20"/>
    </row>
    <row r="13" s="2" customFormat="1" ht="68" customHeight="1" spans="1:25">
      <c r="A13" s="20">
        <v>2</v>
      </c>
      <c r="B13" s="20" t="s">
        <v>60</v>
      </c>
      <c r="C13" s="20" t="s">
        <v>75</v>
      </c>
      <c r="D13" s="20" t="s">
        <v>76</v>
      </c>
      <c r="E13" s="20"/>
      <c r="F13" s="20"/>
      <c r="G13" s="20">
        <v>2025</v>
      </c>
      <c r="H13" s="20"/>
      <c r="I13" s="20"/>
      <c r="J13" s="20">
        <v>600</v>
      </c>
      <c r="K13" s="20">
        <v>600</v>
      </c>
      <c r="L13" s="20"/>
      <c r="M13" s="20"/>
      <c r="N13" s="27" t="s">
        <v>77</v>
      </c>
      <c r="O13" s="27"/>
      <c r="P13" s="20"/>
      <c r="Q13" s="20" t="s">
        <v>78</v>
      </c>
      <c r="R13" s="20" t="s">
        <v>78</v>
      </c>
      <c r="S13" s="20" t="s">
        <v>79</v>
      </c>
      <c r="T13" s="22" t="s">
        <v>80</v>
      </c>
      <c r="U13" s="22" t="s">
        <v>81</v>
      </c>
      <c r="V13" s="20"/>
      <c r="W13" s="22" t="s">
        <v>71</v>
      </c>
      <c r="X13" s="20"/>
      <c r="Y13" s="39"/>
    </row>
    <row r="14" s="2" customFormat="1" ht="25" customHeight="1" spans="1:25">
      <c r="A14" s="16" t="s">
        <v>82</v>
      </c>
      <c r="B14" s="16"/>
      <c r="C14" s="16"/>
      <c r="D14" s="16"/>
      <c r="E14" s="16"/>
      <c r="F14" s="16"/>
      <c r="G14" s="16"/>
      <c r="H14" s="26"/>
      <c r="I14" s="26"/>
      <c r="J14" s="35">
        <f>SUM(J15:J15)</f>
        <v>59.8</v>
      </c>
      <c r="K14" s="35">
        <f>SUM(K15:K15)</f>
        <v>59.8</v>
      </c>
      <c r="L14" s="20"/>
      <c r="M14" s="20"/>
      <c r="N14" s="27"/>
      <c r="O14" s="27"/>
      <c r="P14" s="20"/>
      <c r="Q14" s="20"/>
      <c r="R14" s="20"/>
      <c r="S14" s="20"/>
      <c r="T14" s="22"/>
      <c r="U14" s="22"/>
      <c r="V14" s="20"/>
      <c r="W14" s="22"/>
      <c r="X14" s="20"/>
      <c r="Y14" s="20"/>
    </row>
    <row r="15" s="2" customFormat="1" ht="40.5" spans="1:25">
      <c r="A15" s="20">
        <v>3</v>
      </c>
      <c r="B15" s="20" t="s">
        <v>83</v>
      </c>
      <c r="C15" s="20" t="s">
        <v>84</v>
      </c>
      <c r="D15" s="26" t="s">
        <v>85</v>
      </c>
      <c r="E15" s="20" t="s">
        <v>86</v>
      </c>
      <c r="F15" s="20" t="s">
        <v>86</v>
      </c>
      <c r="G15" s="20">
        <v>2025</v>
      </c>
      <c r="H15" s="27"/>
      <c r="I15" s="25"/>
      <c r="J15" s="26">
        <v>59.8</v>
      </c>
      <c r="K15" s="26">
        <v>59.8</v>
      </c>
      <c r="L15" s="20"/>
      <c r="M15" s="20"/>
      <c r="N15" s="27" t="s">
        <v>87</v>
      </c>
      <c r="O15" s="27"/>
      <c r="P15" s="20"/>
      <c r="Q15" s="20" t="s">
        <v>88</v>
      </c>
      <c r="R15" s="20" t="s">
        <v>86</v>
      </c>
      <c r="S15" s="20" t="s">
        <v>89</v>
      </c>
      <c r="T15" s="22" t="s">
        <v>90</v>
      </c>
      <c r="U15" s="22" t="s">
        <v>81</v>
      </c>
      <c r="V15" s="22"/>
      <c r="W15" s="22" t="s">
        <v>71</v>
      </c>
      <c r="X15" s="20"/>
      <c r="Y15" s="20"/>
    </row>
    <row r="16" s="2" customFormat="1" ht="25" customHeight="1" spans="1:25">
      <c r="A16" s="16" t="s">
        <v>91</v>
      </c>
      <c r="B16" s="16"/>
      <c r="C16" s="16"/>
      <c r="D16" s="16"/>
      <c r="E16" s="16"/>
      <c r="F16" s="16"/>
      <c r="G16" s="16"/>
      <c r="H16" s="25"/>
      <c r="I16" s="25"/>
      <c r="J16" s="35">
        <f>SUM(J17:J21)</f>
        <v>158.64</v>
      </c>
      <c r="K16" s="35">
        <f>SUM(K17:K21)</f>
        <v>158.64</v>
      </c>
      <c r="L16" s="20"/>
      <c r="M16" s="20"/>
      <c r="N16" s="27"/>
      <c r="O16" s="27"/>
      <c r="P16" s="20"/>
      <c r="Q16" s="20"/>
      <c r="R16" s="20"/>
      <c r="S16" s="20"/>
      <c r="T16" s="22"/>
      <c r="U16" s="20"/>
      <c r="V16" s="20"/>
      <c r="W16" s="20"/>
      <c r="X16" s="20"/>
      <c r="Y16" s="20"/>
    </row>
    <row r="17" s="2" customFormat="1" ht="40.5" spans="1:25">
      <c r="A17" s="20">
        <v>4</v>
      </c>
      <c r="B17" s="20" t="s">
        <v>83</v>
      </c>
      <c r="C17" s="20" t="s">
        <v>92</v>
      </c>
      <c r="D17" s="20" t="s">
        <v>93</v>
      </c>
      <c r="E17" s="20" t="s">
        <v>94</v>
      </c>
      <c r="F17" s="20" t="s">
        <v>95</v>
      </c>
      <c r="G17" s="20">
        <v>2025</v>
      </c>
      <c r="H17" s="25"/>
      <c r="I17" s="25"/>
      <c r="J17" s="20">
        <v>15</v>
      </c>
      <c r="K17" s="20">
        <v>15</v>
      </c>
      <c r="L17" s="26"/>
      <c r="M17" s="26"/>
      <c r="N17" s="36" t="s">
        <v>96</v>
      </c>
      <c r="O17" s="36"/>
      <c r="P17" s="26"/>
      <c r="Q17" s="26" t="s">
        <v>97</v>
      </c>
      <c r="R17" s="26" t="s">
        <v>98</v>
      </c>
      <c r="S17" s="26" t="s">
        <v>99</v>
      </c>
      <c r="T17" s="26" t="s">
        <v>100</v>
      </c>
      <c r="U17" s="22" t="s">
        <v>81</v>
      </c>
      <c r="V17" s="20"/>
      <c r="W17" s="20" t="s">
        <v>71</v>
      </c>
      <c r="X17" s="20"/>
      <c r="Y17" s="20"/>
    </row>
    <row r="18" s="2" customFormat="1" ht="40.5" spans="1:25">
      <c r="A18" s="20">
        <v>5</v>
      </c>
      <c r="B18" s="20" t="s">
        <v>83</v>
      </c>
      <c r="C18" s="20" t="s">
        <v>92</v>
      </c>
      <c r="D18" s="20" t="s">
        <v>101</v>
      </c>
      <c r="E18" s="20" t="s">
        <v>102</v>
      </c>
      <c r="F18" s="20" t="s">
        <v>103</v>
      </c>
      <c r="G18" s="20">
        <v>2025</v>
      </c>
      <c r="H18" s="25"/>
      <c r="I18" s="25"/>
      <c r="J18" s="26">
        <v>20</v>
      </c>
      <c r="K18" s="26">
        <v>20</v>
      </c>
      <c r="L18" s="26"/>
      <c r="M18" s="26"/>
      <c r="N18" s="36" t="s">
        <v>104</v>
      </c>
      <c r="O18" s="36"/>
      <c r="P18" s="26"/>
      <c r="Q18" s="26" t="s">
        <v>97</v>
      </c>
      <c r="R18" s="26" t="s">
        <v>98</v>
      </c>
      <c r="S18" s="26" t="s">
        <v>99</v>
      </c>
      <c r="T18" s="26" t="s">
        <v>100</v>
      </c>
      <c r="U18" s="22" t="s">
        <v>81</v>
      </c>
      <c r="V18" s="20"/>
      <c r="W18" s="20" t="s">
        <v>71</v>
      </c>
      <c r="X18" s="20"/>
      <c r="Y18" s="20"/>
    </row>
    <row r="19" s="2" customFormat="1" ht="40.5" spans="1:25">
      <c r="A19" s="20">
        <v>6</v>
      </c>
      <c r="B19" s="20" t="s">
        <v>83</v>
      </c>
      <c r="C19" s="20" t="s">
        <v>92</v>
      </c>
      <c r="D19" s="20" t="s">
        <v>105</v>
      </c>
      <c r="E19" s="20" t="s">
        <v>106</v>
      </c>
      <c r="F19" s="20" t="s">
        <v>107</v>
      </c>
      <c r="G19" s="20">
        <v>2025</v>
      </c>
      <c r="H19" s="27"/>
      <c r="I19" s="27"/>
      <c r="J19" s="26">
        <v>20</v>
      </c>
      <c r="K19" s="26">
        <v>20</v>
      </c>
      <c r="L19" s="27"/>
      <c r="M19" s="27"/>
      <c r="N19" s="27" t="s">
        <v>108</v>
      </c>
      <c r="O19" s="27"/>
      <c r="P19" s="22"/>
      <c r="Q19" s="22" t="s">
        <v>97</v>
      </c>
      <c r="R19" s="26" t="s">
        <v>98</v>
      </c>
      <c r="S19" s="26" t="s">
        <v>99</v>
      </c>
      <c r="T19" s="26" t="s">
        <v>100</v>
      </c>
      <c r="U19" s="22" t="s">
        <v>81</v>
      </c>
      <c r="V19" s="22"/>
      <c r="W19" s="22" t="s">
        <v>71</v>
      </c>
      <c r="X19" s="20"/>
      <c r="Y19" s="26"/>
    </row>
    <row r="20" s="2" customFormat="1" ht="40.5" spans="1:25">
      <c r="A20" s="20">
        <v>7</v>
      </c>
      <c r="B20" s="20" t="s">
        <v>83</v>
      </c>
      <c r="C20" s="20" t="s">
        <v>92</v>
      </c>
      <c r="D20" s="20" t="s">
        <v>109</v>
      </c>
      <c r="E20" s="20" t="s">
        <v>110</v>
      </c>
      <c r="F20" s="20" t="s">
        <v>111</v>
      </c>
      <c r="G20" s="20">
        <v>2025</v>
      </c>
      <c r="H20" s="27"/>
      <c r="I20" s="27"/>
      <c r="J20" s="26">
        <v>50</v>
      </c>
      <c r="K20" s="26">
        <v>50</v>
      </c>
      <c r="L20" s="27"/>
      <c r="M20" s="27"/>
      <c r="N20" s="27" t="s">
        <v>112</v>
      </c>
      <c r="O20" s="27"/>
      <c r="P20" s="22"/>
      <c r="Q20" s="22" t="s">
        <v>97</v>
      </c>
      <c r="R20" s="22" t="s">
        <v>98</v>
      </c>
      <c r="S20" s="22" t="s">
        <v>113</v>
      </c>
      <c r="T20" s="22" t="s">
        <v>114</v>
      </c>
      <c r="U20" s="22" t="s">
        <v>81</v>
      </c>
      <c r="V20" s="22"/>
      <c r="W20" s="22" t="s">
        <v>71</v>
      </c>
      <c r="X20" s="20"/>
      <c r="Y20" s="26"/>
    </row>
    <row r="21" s="2" customFormat="1" ht="40.5" spans="1:25">
      <c r="A21" s="20">
        <v>8</v>
      </c>
      <c r="B21" s="20" t="s">
        <v>83</v>
      </c>
      <c r="C21" s="20" t="s">
        <v>92</v>
      </c>
      <c r="D21" s="20" t="s">
        <v>115</v>
      </c>
      <c r="E21" s="20" t="s">
        <v>116</v>
      </c>
      <c r="F21" s="20" t="s">
        <v>117</v>
      </c>
      <c r="G21" s="20">
        <v>2025</v>
      </c>
      <c r="H21" s="27"/>
      <c r="I21" s="22"/>
      <c r="J21" s="26">
        <v>53.64</v>
      </c>
      <c r="K21" s="26">
        <v>53.64</v>
      </c>
      <c r="L21" s="22"/>
      <c r="M21" s="22"/>
      <c r="N21" s="27" t="s">
        <v>118</v>
      </c>
      <c r="O21" s="27"/>
      <c r="P21" s="22"/>
      <c r="Q21" s="22" t="s">
        <v>97</v>
      </c>
      <c r="R21" s="22" t="s">
        <v>98</v>
      </c>
      <c r="S21" s="22" t="s">
        <v>99</v>
      </c>
      <c r="T21" s="22" t="s">
        <v>100</v>
      </c>
      <c r="U21" s="22" t="s">
        <v>81</v>
      </c>
      <c r="V21" s="22"/>
      <c r="W21" s="22" t="s">
        <v>71</v>
      </c>
      <c r="X21" s="20"/>
      <c r="Y21" s="26"/>
    </row>
    <row r="23" s="3" customFormat="1" ht="20.25" spans="1:25">
      <c r="A23" s="28" t="s">
        <v>119</v>
      </c>
      <c r="B23" s="28"/>
      <c r="C23" s="28"/>
      <c r="D23" s="28"/>
      <c r="E23" s="28"/>
      <c r="F23" s="28"/>
      <c r="G23" s="28"/>
      <c r="H23" s="28"/>
      <c r="I23" s="28"/>
      <c r="J23" s="28"/>
      <c r="K23" s="28"/>
      <c r="L23" s="28"/>
      <c r="M23" s="28"/>
      <c r="N23" s="28"/>
      <c r="O23" s="28"/>
      <c r="P23" s="28"/>
      <c r="Q23" s="28"/>
      <c r="R23" s="28"/>
      <c r="S23" s="28"/>
      <c r="T23" s="28"/>
      <c r="U23" s="28"/>
      <c r="V23" s="28"/>
      <c r="W23" s="28"/>
      <c r="X23" s="28"/>
      <c r="Y23" s="28"/>
    </row>
  </sheetData>
  <autoFilter xmlns:etc="http://www.wps.cn/officeDocument/2017/etCustomData" ref="A7:Y23" etc:filterBottomFollowUsedRange="0">
    <sortState ref="A7:Y23">
      <sortCondition ref="B7"/>
    </sortState>
    <extLst/>
  </autoFilter>
  <mergeCells count="33">
    <mergeCell ref="A1:B1"/>
    <mergeCell ref="A2:Y2"/>
    <mergeCell ref="A3:E3"/>
    <mergeCell ref="I3:O3"/>
    <mergeCell ref="Q3:T3"/>
    <mergeCell ref="U3:X3"/>
    <mergeCell ref="J4:M4"/>
    <mergeCell ref="U4:X4"/>
    <mergeCell ref="K5:M5"/>
    <mergeCell ref="U5:W5"/>
    <mergeCell ref="A8:I8"/>
    <mergeCell ref="A9:G9"/>
    <mergeCell ref="A11:G11"/>
    <mergeCell ref="A12:G12"/>
    <mergeCell ref="A14:G14"/>
    <mergeCell ref="A16:G16"/>
    <mergeCell ref="A23:Y23"/>
    <mergeCell ref="A4:A6"/>
    <mergeCell ref="B4:B6"/>
    <mergeCell ref="C4:C6"/>
    <mergeCell ref="D4:D6"/>
    <mergeCell ref="J5:J6"/>
    <mergeCell ref="N4:N6"/>
    <mergeCell ref="O4:O6"/>
    <mergeCell ref="P4:P6"/>
    <mergeCell ref="Q4:Q6"/>
    <mergeCell ref="R4:R6"/>
    <mergeCell ref="S4:S6"/>
    <mergeCell ref="T4:T6"/>
    <mergeCell ref="X5:X6"/>
    <mergeCell ref="Y4:Y6"/>
    <mergeCell ref="E4:F5"/>
    <mergeCell ref="G4:I5"/>
  </mergeCells>
  <pageMargins left="0.314583333333333" right="0.314583333333333" top="0.196527777777778" bottom="0.156944444444444" header="0.5" footer="0.0388888888888889"/>
  <pageSetup paperSize="9" scale="49" fitToHeight="0" orientation="landscape" horizontalDpi="600"/>
  <headerFooter alignWithMargins="0">
    <oddFooter>&amp;C&amp;22— &amp;P+1 —</odd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明细表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叶少</cp:lastModifiedBy>
  <dcterms:created xsi:type="dcterms:W3CDTF">2022-03-23T12:13:00Z</dcterms:created>
  <dcterms:modified xsi:type="dcterms:W3CDTF">2025-08-27T03:21:35Z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CE0267CA993A4BE79E45D23E8CCA50D6_13</vt:lpwstr>
  </property>
  <property fmtid="{D5CDD505-2E9C-101B-9397-08002B2CF9AE}" pid="3" name="KSOProductBuildVer">
    <vt:lpwstr>2052-12.1.0.22529</vt:lpwstr>
  </property>
  <property fmtid="{D5CDD505-2E9C-101B-9397-08002B2CF9AE}" pid="4" name="KSOReadingLayout">
    <vt:bool>true</vt:bool>
  </property>
</Properties>
</file>