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1" firstSheet="4" activeTab="9"/>
  </bookViews>
  <sheets>
    <sheet name="表1 单位收支总体情况表" sheetId="1" r:id="rId1"/>
    <sheet name="表2 单位收入总体情况表" sheetId="2" r:id="rId2"/>
    <sheet name="表3 单位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</sheets>
  <definedNames>
    <definedName name="_xlnm.Print_Area" localSheetId="0">$A$1:$D$33</definedName>
    <definedName name="_xlnm.Print_Area" localSheetId="1">$A$1:$O$9</definedName>
    <definedName name="_xlnm.Print_Area" localSheetId="2">$A$1:$K$17</definedName>
    <definedName name="_xlnm.Print_Area" localSheetId="3">$A$1:$D$32</definedName>
    <definedName name="_xlnm.Print_Area" localSheetId="4">$A$1:$J$30</definedName>
    <definedName name="_xlnm.Print_Area" localSheetId="5">$A$1:$F$34</definedName>
    <definedName name="_xlnm.Print_Area" localSheetId="6">$A$1:$I$12</definedName>
    <definedName name="_xlnm.Print_Area" localSheetId="7">$A$1:$H$6</definedName>
    <definedName name="_xlnm.Print_Area" localSheetId="8">$A$1:$H$6</definedName>
    <definedName name="_xlnm.Print_Area" localSheetId="9">$A$1:$I$6</definedName>
  </definedNames>
  <calcPr fullCalcOnLoad="1"/>
</workbook>
</file>

<file path=xl/sharedStrings.xml><?xml version="1.0" encoding="utf-8"?>
<sst xmlns="http://schemas.openxmlformats.org/spreadsheetml/2006/main" count="446" uniqueCount="213">
  <si>
    <t xml:space="preserve">  会议费</t>
  </si>
  <si>
    <t>08</t>
  </si>
  <si>
    <t>二、上年结转结余</t>
  </si>
  <si>
    <t xml:space="preserve">  职工基本医疗保险缴费</t>
  </si>
  <si>
    <t xml:space="preserve">  机关事业单位基本养老保险缴费</t>
  </si>
  <si>
    <t xml:space="preserve">一、本年收入 </t>
  </si>
  <si>
    <t>对个人和家庭的补助</t>
  </si>
  <si>
    <t>增减比例</t>
  </si>
  <si>
    <t>上年结转结余</t>
  </si>
  <si>
    <t xml:space="preserve"> 十四、资源勘探工业信息等支出</t>
  </si>
  <si>
    <t>一般公共预算基本支出情况表</t>
  </si>
  <si>
    <t>本年一般公共预算支出</t>
  </si>
  <si>
    <t xml:space="preserve">  电费</t>
  </si>
  <si>
    <t>99</t>
  </si>
  <si>
    <t>17</t>
  </si>
  <si>
    <t>50</t>
  </si>
  <si>
    <t>13</t>
  </si>
  <si>
    <t>本年收入</t>
  </si>
  <si>
    <t>基本支出</t>
  </si>
  <si>
    <t>三、国有资本经营预算拨款</t>
  </si>
  <si>
    <t xml:space="preserve">   （二）本级</t>
  </si>
  <si>
    <t xml:space="preserve">    事业单位医疗</t>
  </si>
  <si>
    <t>一般公共预算拨款</t>
  </si>
  <si>
    <t>公开09表</t>
  </si>
  <si>
    <t>上缴上级支出</t>
  </si>
  <si>
    <t xml:space="preserve"> 八、社会保障和就业支出</t>
  </si>
  <si>
    <t>因公出国（境）费用</t>
  </si>
  <si>
    <t xml:space="preserve"> 十二、农林水支出</t>
  </si>
  <si>
    <t>单位： 万元</t>
  </si>
  <si>
    <t>部门（单位）名称
(功能分类科目名称)</t>
  </si>
  <si>
    <t>一、一般公共预算拨款</t>
  </si>
  <si>
    <t xml:space="preserve">  住房改革支出</t>
  </si>
  <si>
    <t>支　　　出　　　总　　　计</t>
  </si>
  <si>
    <t xml:space="preserve"> 二十、粮油物资储备支出</t>
  </si>
  <si>
    <t>部门（单位）代码</t>
  </si>
  <si>
    <t>（三）国有资本经营预算拨款</t>
  </si>
  <si>
    <t>本 年 收 入 合 计</t>
  </si>
  <si>
    <t>公开06表</t>
  </si>
  <si>
    <t>支  出  总  计</t>
  </si>
  <si>
    <t xml:space="preserve"> 六、科学技术支出</t>
  </si>
  <si>
    <t>“三公”经费合计</t>
  </si>
  <si>
    <t xml:space="preserve"> 二十五、债务付息支出</t>
  </si>
  <si>
    <t xml:space="preserve">   （一）上级补助</t>
  </si>
  <si>
    <t xml:space="preserve">  培训费</t>
  </si>
  <si>
    <t>合计</t>
  </si>
  <si>
    <t xml:space="preserve">    机关事业单位基本养老保险缴费支出</t>
  </si>
  <si>
    <t>208</t>
  </si>
  <si>
    <t xml:space="preserve"> 一、一般公共服务支出</t>
  </si>
  <si>
    <t xml:space="preserve">  302</t>
  </si>
  <si>
    <t>公开03表</t>
  </si>
  <si>
    <t>人员经费</t>
  </si>
  <si>
    <t>07</t>
  </si>
  <si>
    <t xml:space="preserve">  绩效工资</t>
  </si>
  <si>
    <t xml:space="preserve"> 二十三、其他支出</t>
  </si>
  <si>
    <t>303</t>
  </si>
  <si>
    <t xml:space="preserve">  退休费</t>
  </si>
  <si>
    <t>科目名称</t>
  </si>
  <si>
    <t>九、其他收入</t>
  </si>
  <si>
    <t xml:space="preserve">  职业年金缴费</t>
  </si>
  <si>
    <t>公开08表</t>
  </si>
  <si>
    <t xml:space="preserve">  行政事业单位养老支出</t>
  </si>
  <si>
    <t>政府性基金预算拨款</t>
  </si>
  <si>
    <t>二、政府性基金预算拨款</t>
  </si>
  <si>
    <t xml:space="preserve"> 十八、自然资源海洋气象等支出</t>
  </si>
  <si>
    <t>10</t>
  </si>
  <si>
    <t xml:space="preserve"> 二、外交支出</t>
  </si>
  <si>
    <t xml:space="preserve">    机关事业单位职业年金缴费支出</t>
  </si>
  <si>
    <t xml:space="preserve">  水费</t>
  </si>
  <si>
    <t xml:space="preserve">  行政事业单位医疗</t>
  </si>
  <si>
    <t>221</t>
  </si>
  <si>
    <t>本年政府性基金预算支出</t>
  </si>
  <si>
    <t>收            入</t>
  </si>
  <si>
    <t xml:space="preserve">          </t>
  </si>
  <si>
    <t xml:space="preserve">    公务用车运行维护费</t>
  </si>
  <si>
    <t>一、本年支出</t>
  </si>
  <si>
    <t>类</t>
  </si>
  <si>
    <t>29</t>
  </si>
  <si>
    <t xml:space="preserve">  物业管理费</t>
  </si>
  <si>
    <t xml:space="preserve">  403005</t>
  </si>
  <si>
    <t xml:space="preserve"> 二十二、灾害防治及应急管理支出</t>
  </si>
  <si>
    <t xml:space="preserve">  自然资源事务</t>
  </si>
  <si>
    <t>（一）一般公共预算拨款</t>
  </si>
  <si>
    <t xml:space="preserve">   1、上级补助</t>
  </si>
  <si>
    <t>单位代码</t>
  </si>
  <si>
    <t>210</t>
  </si>
  <si>
    <t>单位收入总体情况表</t>
  </si>
  <si>
    <t xml:space="preserve">  办公费</t>
  </si>
  <si>
    <t xml:space="preserve"> 四、公共安全支出</t>
  </si>
  <si>
    <t>公开02表</t>
  </si>
  <si>
    <t xml:space="preserve">  其他商品和服务支出</t>
  </si>
  <si>
    <t>采购名称</t>
  </si>
  <si>
    <t>六、事业单位经营收入</t>
  </si>
  <si>
    <t>预算数</t>
  </si>
  <si>
    <t xml:space="preserve">  柳城县森林防火管理服务中心</t>
  </si>
  <si>
    <t xml:space="preserve">  津贴补贴</t>
  </si>
  <si>
    <t>四、财政专户管理资金收入</t>
  </si>
  <si>
    <t xml:space="preserve"> 上年结转结余</t>
  </si>
  <si>
    <t>公务接待费</t>
  </si>
  <si>
    <t>公开07表</t>
  </si>
  <si>
    <t xml:space="preserve">    事业单位离退休</t>
  </si>
  <si>
    <t xml:space="preserve">  301</t>
  </si>
  <si>
    <t>单位：万元</t>
  </si>
  <si>
    <t>06</t>
  </si>
  <si>
    <t>02</t>
  </si>
  <si>
    <t xml:space="preserve">  福利费</t>
  </si>
  <si>
    <t xml:space="preserve"> 二十一、国有资本经营预算支出</t>
  </si>
  <si>
    <t>其中：</t>
  </si>
  <si>
    <t>302</t>
  </si>
  <si>
    <t>工资福利支出</t>
  </si>
  <si>
    <t>本年支出</t>
  </si>
  <si>
    <t>小计</t>
  </si>
  <si>
    <t>单位支出总体情况表</t>
  </si>
  <si>
    <t>2023年</t>
  </si>
  <si>
    <t>公开04表</t>
  </si>
  <si>
    <t>培训费</t>
  </si>
  <si>
    <t>公用经费</t>
  </si>
  <si>
    <t>国有资本经营预算拨款</t>
  </si>
  <si>
    <t xml:space="preserve">  其他社会保障缴费</t>
  </si>
  <si>
    <t>项   目</t>
  </si>
  <si>
    <t>国有资本经营预算支出情况表</t>
  </si>
  <si>
    <t>其中：一般公共预算</t>
  </si>
  <si>
    <t xml:space="preserve">   3、专项债券</t>
  </si>
  <si>
    <t>11</t>
  </si>
  <si>
    <t>15</t>
  </si>
  <si>
    <t>项目支出</t>
  </si>
  <si>
    <t>单位资金合计</t>
  </si>
  <si>
    <t>政府性基金预算</t>
  </si>
  <si>
    <t>一般公共预算</t>
  </si>
  <si>
    <t xml:space="preserve">  工会经费</t>
  </si>
  <si>
    <t>220</t>
  </si>
  <si>
    <t>公开01表</t>
  </si>
  <si>
    <t xml:space="preserve"> 十三、交通运输支出</t>
  </si>
  <si>
    <t>28</t>
  </si>
  <si>
    <t>对附属单位补助支出</t>
  </si>
  <si>
    <t>**</t>
  </si>
  <si>
    <t xml:space="preserve"> 十七、援助其他地区支出</t>
  </si>
  <si>
    <t>商品和服务支出</t>
  </si>
  <si>
    <t>单位资金</t>
  </si>
  <si>
    <t xml:space="preserve">部门（单位）名称
</t>
  </si>
  <si>
    <t xml:space="preserve">    公务用车购置费</t>
  </si>
  <si>
    <t>项</t>
  </si>
  <si>
    <t xml:space="preserve"> 结转下年支出</t>
  </si>
  <si>
    <t>社会保障和就业支出</t>
  </si>
  <si>
    <t xml:space="preserve"> 二十六、债务发行费用支出</t>
  </si>
  <si>
    <t xml:space="preserve"> 三、国防支出</t>
  </si>
  <si>
    <t xml:space="preserve">  公务接待费</t>
  </si>
  <si>
    <t xml:space="preserve">  维修（护）费</t>
  </si>
  <si>
    <t>单位收支总体情况表</t>
  </si>
  <si>
    <t>政府采购资金类型</t>
  </si>
  <si>
    <t>款</t>
  </si>
  <si>
    <t xml:space="preserve"> 七、文化旅游体育与传媒支出</t>
  </si>
  <si>
    <t>八、附属单位上缴收入</t>
  </si>
  <si>
    <t>一般公共预算“三公”经费、会议费和培训费支出情况表</t>
  </si>
  <si>
    <t>柳城县自然资源和规划局</t>
  </si>
  <si>
    <t>全口径</t>
  </si>
  <si>
    <t xml:space="preserve">  其他对个人和家庭的补助</t>
  </si>
  <si>
    <t>会议费</t>
  </si>
  <si>
    <t xml:space="preserve">   3、一般债券</t>
  </si>
  <si>
    <t xml:space="preserve"> 十、节能环保支出</t>
  </si>
  <si>
    <t>政府性基金预算支出情况表</t>
  </si>
  <si>
    <t xml:space="preserve"> 二十四、债务还本支出</t>
  </si>
  <si>
    <t>单位名称</t>
  </si>
  <si>
    <t>09</t>
  </si>
  <si>
    <t>05</t>
  </si>
  <si>
    <t>01</t>
  </si>
  <si>
    <t xml:space="preserve"> 十九、住房保障支出</t>
  </si>
  <si>
    <t>项   目（按支出功能科目分类）</t>
  </si>
  <si>
    <t>财政专户管理资金收入</t>
  </si>
  <si>
    <t>301</t>
  </si>
  <si>
    <t xml:space="preserve">  住房公积金</t>
  </si>
  <si>
    <t xml:space="preserve"> 二、结转下年支出</t>
  </si>
  <si>
    <t xml:space="preserve"> 五、教育支出</t>
  </si>
  <si>
    <t xml:space="preserve">    事业运行</t>
  </si>
  <si>
    <t>本年一般公共预算基本支出</t>
  </si>
  <si>
    <t xml:space="preserve">   （三）一般债券</t>
  </si>
  <si>
    <t>国有资本经营预算</t>
  </si>
  <si>
    <t>部门预算支出经济分类科目</t>
  </si>
  <si>
    <t>12</t>
  </si>
  <si>
    <t>自然资源海洋气象等支出</t>
  </si>
  <si>
    <t>16</t>
  </si>
  <si>
    <t>住房保障支出</t>
  </si>
  <si>
    <t xml:space="preserve">  基本工资</t>
  </si>
  <si>
    <t xml:space="preserve"> 十六、金融支出</t>
  </si>
  <si>
    <t xml:space="preserve">   2、本级</t>
  </si>
  <si>
    <t xml:space="preserve"> 九、卫生健康支出</t>
  </si>
  <si>
    <t>本年国有资本经营预算支出</t>
  </si>
  <si>
    <t>卫生健康支出</t>
  </si>
  <si>
    <t>2022年</t>
  </si>
  <si>
    <t>公开05表</t>
  </si>
  <si>
    <t>七、上级补助收入</t>
  </si>
  <si>
    <t xml:space="preserve">   （三）专项债券</t>
  </si>
  <si>
    <t>事业单位经营支出</t>
  </si>
  <si>
    <t>本 年 支 出 合 计</t>
  </si>
  <si>
    <t>支            出</t>
  </si>
  <si>
    <t xml:space="preserve">  邮电费</t>
  </si>
  <si>
    <t>五、事业收入</t>
  </si>
  <si>
    <t xml:space="preserve"> 十一、城乡社区支出</t>
  </si>
  <si>
    <t>一般公共预算支出情况表</t>
  </si>
  <si>
    <t>政府采购预算表</t>
  </si>
  <si>
    <t>公务用车购置及运行维护费</t>
  </si>
  <si>
    <t>公开10表</t>
  </si>
  <si>
    <t xml:space="preserve">  印刷费</t>
  </si>
  <si>
    <t>403</t>
  </si>
  <si>
    <t>增减金额</t>
  </si>
  <si>
    <t xml:space="preserve"> 十五、商业服务业等支出</t>
  </si>
  <si>
    <t xml:space="preserve">  差旅费</t>
  </si>
  <si>
    <t>财政拨款收支总体情况表</t>
  </si>
  <si>
    <t>收   入   总   计</t>
  </si>
  <si>
    <t xml:space="preserve">  303</t>
  </si>
  <si>
    <t>（二）政府性基金预算拨款</t>
  </si>
  <si>
    <t>科目编码</t>
  </si>
  <si>
    <t xml:space="preserve">    住房公积金</t>
  </si>
  <si>
    <t>收  入  总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</si>
</sst>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"/>
  </numFmts>
  <fonts count="13">
    <font>
      <sz val="9"/>
      <name val="宋体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20"/>
      <name val="宋体"/>
      <family val="0"/>
    </font>
    <font>
      <sz val="11"/>
      <name val="Calibri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vertical="center"/>
      <protection/>
    </xf>
    <xf numFmtId="4" fontId="3" fillId="0" borderId="2" xfId="0" applyNumberFormat="1" applyFont="1" applyBorder="1" applyAlignment="1" applyProtection="1">
      <alignment horizontal="right"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4" fontId="10" fillId="0" borderId="2" xfId="0" applyNumberFormat="1" applyFont="1" applyFill="1" applyBorder="1" applyAlignment="1" applyProtection="1">
      <alignment horizontal="right" vertical="center"/>
      <protection/>
    </xf>
    <xf numFmtId="4" fontId="3" fillId="0" borderId="2" xfId="0" applyNumberFormat="1" applyFont="1" applyBorder="1" applyAlignment="1" applyProtection="1">
      <alignment horizontal="right" vertical="center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4" fontId="3" fillId="0" borderId="6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4" fontId="3" fillId="0" borderId="6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Border="1" applyAlignment="1" applyProtection="1">
      <alignment horizontal="right"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4" fontId="3" fillId="0" borderId="2" xfId="0" applyNumberFormat="1" applyFont="1" applyBorder="1" applyAlignment="1" applyProtection="1">
      <alignment horizontal="right" vertical="center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4" fontId="2" fillId="0" borderId="9" xfId="0" applyNumberFormat="1" applyFont="1" applyBorder="1" applyAlignment="1" applyProtection="1">
      <alignment horizontal="right"/>
      <protection/>
    </xf>
    <xf numFmtId="10" fontId="2" fillId="0" borderId="3" xfId="0" applyNumberFormat="1" applyFont="1" applyFill="1" applyBorder="1" applyAlignment="1" applyProtection="1">
      <alignment horizontal="right"/>
      <protection/>
    </xf>
    <xf numFmtId="4" fontId="2" fillId="0" borderId="2" xfId="0" applyNumberFormat="1" applyFont="1" applyBorder="1" applyAlignment="1" applyProtection="1">
      <alignment horizontal="right"/>
      <protection/>
    </xf>
    <xf numFmtId="10" fontId="2" fillId="0" borderId="2" xfId="0" applyNumberFormat="1" applyFont="1" applyFill="1" applyBorder="1" applyAlignment="1" applyProtection="1">
      <alignment horizontal="right"/>
      <protection/>
    </xf>
    <xf numFmtId="4" fontId="2" fillId="0" borderId="2" xfId="0" applyNumberFormat="1" applyFont="1" applyFill="1" applyBorder="1" applyAlignment="1" applyProtection="1">
      <alignment horizontal="right"/>
      <protection/>
    </xf>
    <xf numFmtId="4" fontId="2" fillId="0" borderId="2" xfId="0" applyNumberFormat="1" applyFont="1" applyBorder="1" applyAlignment="1" applyProtection="1">
      <alignment horizontal="right"/>
      <protection/>
    </xf>
    <xf numFmtId="10" fontId="2" fillId="0" borderId="2" xfId="0" applyNumberFormat="1" applyFont="1" applyFill="1" applyBorder="1" applyAlignment="1" applyProtection="1">
      <alignment horizontal="right"/>
      <protection/>
    </xf>
    <xf numFmtId="4" fontId="2" fillId="0" borderId="2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6" xfId="0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0" fontId="12" fillId="0" borderId="2" xfId="0" applyFont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4" fontId="1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49" fontId="9" fillId="0" borderId="2" xfId="0" applyNumberFormat="1" applyFont="1" applyFill="1" applyBorder="1" applyAlignment="1" applyProtection="1">
      <alignment horizontal="left" vertical="center"/>
      <protection/>
    </xf>
    <xf numFmtId="49" fontId="10" fillId="0" borderId="3" xfId="0" applyNumberFormat="1" applyFont="1" applyFill="1" applyBorder="1" applyAlignment="1" applyProtection="1">
      <alignment horizontal="left" vertical="center"/>
      <protection/>
    </xf>
    <xf numFmtId="49" fontId="10" fillId="0" borderId="2" xfId="0" applyNumberFormat="1" applyFont="1" applyFill="1" applyBorder="1" applyAlignment="1" applyProtection="1">
      <alignment horizontal="left" vertical="center"/>
      <protection/>
    </xf>
    <xf numFmtId="4" fontId="10" fillId="0" borderId="9" xfId="0" applyNumberFormat="1" applyFont="1" applyFill="1" applyBorder="1" applyAlignment="1" applyProtection="1">
      <alignment horizontal="right" vertical="center"/>
      <protection/>
    </xf>
    <xf numFmtId="4" fontId="10" fillId="0" borderId="5" xfId="0" applyNumberFormat="1" applyFont="1" applyFill="1" applyBorder="1" applyAlignment="1" applyProtection="1">
      <alignment horizontal="right" vertical="center"/>
      <protection/>
    </xf>
    <xf numFmtId="4" fontId="10" fillId="0" borderId="6" xfId="0" applyNumberFormat="1" applyFont="1" applyFill="1" applyBorder="1" applyAlignment="1" applyProtection="1">
      <alignment horizontal="right" vertical="center"/>
      <protection/>
    </xf>
    <xf numFmtId="49" fontId="10" fillId="4" borderId="3" xfId="0" applyNumberFormat="1" applyFont="1" applyFill="1" applyBorder="1" applyAlignment="1" applyProtection="1">
      <alignment horizontal="left" vertical="center"/>
      <protection/>
    </xf>
    <xf numFmtId="4" fontId="10" fillId="0" borderId="3" xfId="0" applyNumberFormat="1" applyFont="1" applyFill="1" applyBorder="1" applyAlignment="1" applyProtection="1">
      <alignment horizontal="right" vertical="center"/>
      <protection/>
    </xf>
    <xf numFmtId="4" fontId="10" fillId="4" borderId="3" xfId="0" applyNumberFormat="1" applyFont="1" applyFill="1" applyBorder="1" applyAlignment="1" applyProtection="1">
      <alignment horizontal="right" vertical="center"/>
      <protection/>
    </xf>
    <xf numFmtId="4" fontId="10" fillId="4" borderId="2" xfId="0" applyNumberFormat="1" applyFont="1" applyFill="1" applyBorder="1" applyAlignment="1" applyProtection="1">
      <alignment horizontal="right" vertical="center"/>
      <protection/>
    </xf>
    <xf numFmtId="4" fontId="9" fillId="0" borderId="2" xfId="0" applyNumberFormat="1" applyFont="1" applyFill="1" applyBorder="1" applyAlignment="1" applyProtection="1">
      <alignment horizontal="right"/>
      <protection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8" xfId="0" applyNumberFormat="1" applyFont="1" applyFill="1" applyBorder="1" applyAlignment="1" applyProtection="1">
      <alignment horizontal="right"/>
      <protection/>
    </xf>
    <xf numFmtId="4" fontId="9" fillId="0" borderId="3" xfId="0" applyNumberFormat="1" applyFont="1" applyFill="1" applyBorder="1" applyAlignment="1" applyProtection="1">
      <alignment horizontal="right"/>
      <protection/>
    </xf>
    <xf numFmtId="4" fontId="9" fillId="0" borderId="5" xfId="0" applyNumberFormat="1" applyFont="1" applyFill="1" applyBorder="1" applyAlignment="1" applyProtection="1">
      <alignment horizontal="right"/>
      <protection/>
    </xf>
    <xf numFmtId="4" fontId="9" fillId="0" borderId="3" xfId="0" applyNumberFormat="1" applyFont="1" applyFill="1" applyBorder="1" applyAlignment="1" applyProtection="1">
      <alignment horizontal="right"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49" fontId="9" fillId="0" borderId="3" xfId="0" applyNumberFormat="1" applyFont="1" applyFill="1" applyBorder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83203125" style="1" customWidth="1"/>
    <col min="2" max="2" width="24.16015625" style="1" customWidth="1"/>
    <col min="3" max="3" width="36.5" style="1" customWidth="1"/>
    <col min="4" max="4" width="23.16015625" style="1" customWidth="1"/>
    <col min="5" max="36" width="9.16015625" style="1" customWidth="1"/>
    <col min="37" max="256" width="9.16015625" style="0" customWidth="1"/>
  </cols>
  <sheetData>
    <row r="1" spans="1:5" s="1" customFormat="1" ht="15" customHeight="1">
      <c r="A1" s="42"/>
      <c r="B1" s="6"/>
      <c r="C1" s="6"/>
      <c r="D1" s="65" t="s">
        <v>130</v>
      </c>
      <c r="E1" s="6"/>
    </row>
    <row r="2" spans="1:5" s="1" customFormat="1" ht="25.5" customHeight="1">
      <c r="A2" s="7" t="s">
        <v>147</v>
      </c>
      <c r="B2" s="7"/>
      <c r="C2" s="7"/>
      <c r="D2" s="7"/>
      <c r="E2" s="6"/>
    </row>
    <row r="3" spans="1:5" s="1" customFormat="1" ht="15" customHeight="1">
      <c r="A3" s="23"/>
      <c r="B3" s="23"/>
      <c r="C3" s="23"/>
      <c r="D3" s="5" t="s">
        <v>28</v>
      </c>
      <c r="E3" s="6"/>
    </row>
    <row r="4" spans="1:5" s="1" customFormat="1" ht="16.5" customHeight="1">
      <c r="A4" s="26" t="s">
        <v>71</v>
      </c>
      <c r="B4" s="26"/>
      <c r="C4" s="26" t="s">
        <v>193</v>
      </c>
      <c r="D4" s="26"/>
      <c r="E4" s="6"/>
    </row>
    <row r="5" spans="1:5" s="1" customFormat="1" ht="16.5" customHeight="1">
      <c r="A5" s="27" t="s">
        <v>118</v>
      </c>
      <c r="B5" s="27" t="s">
        <v>92</v>
      </c>
      <c r="C5" s="27" t="s">
        <v>166</v>
      </c>
      <c r="D5" s="27" t="s">
        <v>92</v>
      </c>
      <c r="E5" s="6"/>
    </row>
    <row r="6" spans="1:5" s="1" customFormat="1" ht="16.5" customHeight="1">
      <c r="A6" s="28" t="s">
        <v>30</v>
      </c>
      <c r="B6" s="61">
        <f>B7+B8+B9</f>
        <v>52.030093</v>
      </c>
      <c r="C6" s="28" t="s">
        <v>47</v>
      </c>
      <c r="D6" s="94">
        <v>0</v>
      </c>
      <c r="E6" s="6"/>
    </row>
    <row r="7" spans="1:6" s="1" customFormat="1" ht="16.5" customHeight="1">
      <c r="A7" s="58" t="s">
        <v>42</v>
      </c>
      <c r="B7" s="94">
        <v>0</v>
      </c>
      <c r="C7" s="59" t="s">
        <v>65</v>
      </c>
      <c r="D7" s="94">
        <v>0</v>
      </c>
      <c r="E7" s="25"/>
      <c r="F7" s="24"/>
    </row>
    <row r="8" spans="1:6" s="1" customFormat="1" ht="16.5" customHeight="1">
      <c r="A8" s="58" t="s">
        <v>20</v>
      </c>
      <c r="B8" s="94">
        <v>52.030093</v>
      </c>
      <c r="C8" s="60" t="s">
        <v>144</v>
      </c>
      <c r="D8" s="94">
        <v>0</v>
      </c>
      <c r="E8" s="25"/>
      <c r="F8" s="24"/>
    </row>
    <row r="9" spans="1:6" s="1" customFormat="1" ht="16.5" customHeight="1">
      <c r="A9" s="31" t="s">
        <v>174</v>
      </c>
      <c r="B9" s="94">
        <v>0</v>
      </c>
      <c r="C9" s="57" t="s">
        <v>87</v>
      </c>
      <c r="D9" s="94">
        <v>0</v>
      </c>
      <c r="E9" s="25"/>
      <c r="F9" s="24"/>
    </row>
    <row r="10" spans="1:6" s="1" customFormat="1" ht="16.5" customHeight="1">
      <c r="A10" s="28" t="s">
        <v>62</v>
      </c>
      <c r="B10" s="62">
        <f>B11+B12+B13</f>
        <v>0</v>
      </c>
      <c r="C10" s="57" t="s">
        <v>171</v>
      </c>
      <c r="D10" s="94">
        <v>0</v>
      </c>
      <c r="E10" s="25"/>
      <c r="F10" s="24"/>
    </row>
    <row r="11" spans="1:6" s="1" customFormat="1" ht="16.5" customHeight="1">
      <c r="A11" s="58" t="s">
        <v>42</v>
      </c>
      <c r="B11" s="94">
        <v>0</v>
      </c>
      <c r="C11" s="60" t="s">
        <v>39</v>
      </c>
      <c r="D11" s="94">
        <v>0</v>
      </c>
      <c r="E11" s="25"/>
      <c r="F11" s="24"/>
    </row>
    <row r="12" spans="1:6" s="1" customFormat="1" ht="16.5" customHeight="1">
      <c r="A12" s="58" t="s">
        <v>20</v>
      </c>
      <c r="B12" s="94">
        <v>0</v>
      </c>
      <c r="C12" s="60" t="s">
        <v>150</v>
      </c>
      <c r="D12" s="94">
        <v>0</v>
      </c>
      <c r="E12" s="25"/>
      <c r="F12" s="24"/>
    </row>
    <row r="13" spans="1:6" s="1" customFormat="1" ht="16.5" customHeight="1">
      <c r="A13" s="28" t="s">
        <v>190</v>
      </c>
      <c r="B13" s="95">
        <v>0</v>
      </c>
      <c r="C13" s="57" t="s">
        <v>25</v>
      </c>
      <c r="D13" s="94">
        <v>9.502768</v>
      </c>
      <c r="E13" s="25"/>
      <c r="F13" s="24"/>
    </row>
    <row r="14" spans="1:5" s="1" customFormat="1" ht="16.5" customHeight="1">
      <c r="A14" s="28" t="s">
        <v>19</v>
      </c>
      <c r="B14" s="61">
        <f>B15+B16</f>
        <v>0</v>
      </c>
      <c r="C14" s="57" t="s">
        <v>184</v>
      </c>
      <c r="D14" s="94">
        <v>2.317726</v>
      </c>
      <c r="E14" s="6"/>
    </row>
    <row r="15" spans="1:6" s="1" customFormat="1" ht="16.5" customHeight="1">
      <c r="A15" s="58" t="s">
        <v>42</v>
      </c>
      <c r="B15" s="94">
        <v>0</v>
      </c>
      <c r="C15" s="60" t="s">
        <v>158</v>
      </c>
      <c r="D15" s="94">
        <v>0</v>
      </c>
      <c r="E15" s="25"/>
      <c r="F15" s="24"/>
    </row>
    <row r="16" spans="1:6" s="1" customFormat="1" ht="16.5" customHeight="1">
      <c r="A16" s="58" t="s">
        <v>20</v>
      </c>
      <c r="B16" s="94">
        <v>0</v>
      </c>
      <c r="C16" s="60" t="s">
        <v>196</v>
      </c>
      <c r="D16" s="94">
        <v>0</v>
      </c>
      <c r="E16" s="25"/>
      <c r="F16" s="24"/>
    </row>
    <row r="17" spans="1:6" s="1" customFormat="1" ht="16.5" customHeight="1">
      <c r="A17" s="28" t="s">
        <v>95</v>
      </c>
      <c r="B17" s="94">
        <v>0</v>
      </c>
      <c r="C17" s="30" t="s">
        <v>27</v>
      </c>
      <c r="D17" s="94">
        <v>0</v>
      </c>
      <c r="E17" s="6"/>
      <c r="F17" s="24"/>
    </row>
    <row r="18" spans="1:6" s="1" customFormat="1" ht="16.5" customHeight="1">
      <c r="A18" s="28" t="s">
        <v>195</v>
      </c>
      <c r="B18" s="94">
        <v>0</v>
      </c>
      <c r="C18" s="32" t="s">
        <v>131</v>
      </c>
      <c r="D18" s="94">
        <v>0</v>
      </c>
      <c r="E18" s="25"/>
      <c r="F18" s="24"/>
    </row>
    <row r="19" spans="1:6" s="1" customFormat="1" ht="16.5" customHeight="1">
      <c r="A19" s="28" t="s">
        <v>91</v>
      </c>
      <c r="B19" s="94">
        <v>0</v>
      </c>
      <c r="C19" s="32" t="s">
        <v>9</v>
      </c>
      <c r="D19" s="94">
        <v>0</v>
      </c>
      <c r="E19" s="25"/>
      <c r="F19" s="24"/>
    </row>
    <row r="20" spans="1:6" s="1" customFormat="1" ht="16.5" customHeight="1">
      <c r="A20" s="28" t="s">
        <v>189</v>
      </c>
      <c r="B20" s="94">
        <v>0</v>
      </c>
      <c r="C20" s="32" t="s">
        <v>204</v>
      </c>
      <c r="D20" s="94">
        <v>0</v>
      </c>
      <c r="E20" s="25"/>
      <c r="F20" s="24"/>
    </row>
    <row r="21" spans="1:6" s="1" customFormat="1" ht="16.5" customHeight="1">
      <c r="A21" s="28" t="s">
        <v>151</v>
      </c>
      <c r="B21" s="94">
        <v>0</v>
      </c>
      <c r="C21" s="32" t="s">
        <v>182</v>
      </c>
      <c r="D21" s="94">
        <v>0</v>
      </c>
      <c r="E21" s="25"/>
      <c r="F21" s="24"/>
    </row>
    <row r="22" spans="1:6" s="1" customFormat="1" ht="16.5" customHeight="1">
      <c r="A22" s="28" t="s">
        <v>57</v>
      </c>
      <c r="B22" s="94">
        <v>0</v>
      </c>
      <c r="C22" s="30" t="s">
        <v>135</v>
      </c>
      <c r="D22" s="94">
        <v>0</v>
      </c>
      <c r="E22" s="25"/>
      <c r="F22" s="24"/>
    </row>
    <row r="23" spans="1:6" s="1" customFormat="1" ht="16.5" customHeight="1">
      <c r="A23" s="28"/>
      <c r="B23" s="33"/>
      <c r="C23" s="30" t="s">
        <v>63</v>
      </c>
      <c r="D23" s="94">
        <v>36.688175</v>
      </c>
      <c r="E23" s="25"/>
      <c r="F23" s="24"/>
    </row>
    <row r="24" spans="1:6" s="1" customFormat="1" ht="16.5" customHeight="1">
      <c r="A24" s="28"/>
      <c r="B24" s="33"/>
      <c r="C24" s="30" t="s">
        <v>165</v>
      </c>
      <c r="D24" s="94">
        <v>3.521424</v>
      </c>
      <c r="E24" s="25"/>
      <c r="F24" s="24"/>
    </row>
    <row r="25" spans="1:6" s="1" customFormat="1" ht="16.5" customHeight="1">
      <c r="A25" s="28"/>
      <c r="B25" s="29"/>
      <c r="C25" s="28" t="s">
        <v>33</v>
      </c>
      <c r="D25" s="94">
        <v>0</v>
      </c>
      <c r="E25" s="25"/>
      <c r="F25" s="24"/>
    </row>
    <row r="26" spans="1:5" s="1" customFormat="1" ht="16.5" customHeight="1">
      <c r="A26" s="28"/>
      <c r="B26" s="29"/>
      <c r="C26" s="32" t="s">
        <v>105</v>
      </c>
      <c r="D26" s="94">
        <v>0</v>
      </c>
      <c r="E26" s="25"/>
    </row>
    <row r="27" spans="1:5" s="1" customFormat="1" ht="16.5" customHeight="1">
      <c r="A27" s="28"/>
      <c r="B27" s="29"/>
      <c r="C27" s="28" t="s">
        <v>79</v>
      </c>
      <c r="D27" s="94">
        <v>0</v>
      </c>
      <c r="E27" s="6"/>
    </row>
    <row r="28" spans="1:6" s="1" customFormat="1" ht="16.5" customHeight="1">
      <c r="A28" s="28"/>
      <c r="B28" s="29"/>
      <c r="C28" s="32" t="s">
        <v>53</v>
      </c>
      <c r="D28" s="94">
        <v>0</v>
      </c>
      <c r="E28" s="25"/>
      <c r="F28" s="24"/>
    </row>
    <row r="29" spans="1:6" s="1" customFormat="1" ht="16.5" customHeight="1">
      <c r="A29" s="28"/>
      <c r="B29" s="29"/>
      <c r="C29" s="32" t="s">
        <v>160</v>
      </c>
      <c r="D29" s="94">
        <v>0</v>
      </c>
      <c r="E29" s="25"/>
      <c r="F29" s="24"/>
    </row>
    <row r="30" spans="1:6" s="1" customFormat="1" ht="16.5" customHeight="1">
      <c r="A30" s="28"/>
      <c r="B30" s="29"/>
      <c r="C30" s="32" t="s">
        <v>41</v>
      </c>
      <c r="D30" s="94">
        <v>0</v>
      </c>
      <c r="E30" s="25"/>
      <c r="F30" s="24"/>
    </row>
    <row r="31" spans="1:5" s="1" customFormat="1" ht="16.5" customHeight="1">
      <c r="A31" s="28"/>
      <c r="B31" s="34"/>
      <c r="C31" s="32" t="s">
        <v>143</v>
      </c>
      <c r="D31" s="94">
        <v>0</v>
      </c>
      <c r="E31" s="25"/>
    </row>
    <row r="32" spans="1:5" s="1" customFormat="1" ht="16.5" customHeight="1">
      <c r="A32" s="27" t="s">
        <v>36</v>
      </c>
      <c r="B32" s="34">
        <f>B6+B10+B14+B17+B18+B19+B20+B21+B22</f>
        <v>52.030093</v>
      </c>
      <c r="C32" s="27" t="s">
        <v>192</v>
      </c>
      <c r="D32" s="29">
        <f>SUM(D6:D31)</f>
        <v>52.030093</v>
      </c>
      <c r="E32" s="6"/>
    </row>
    <row r="33" spans="1:4" s="1" customFormat="1" ht="16.5" customHeight="1">
      <c r="A33" s="28" t="s">
        <v>96</v>
      </c>
      <c r="B33" s="94">
        <v>0</v>
      </c>
      <c r="C33" s="28" t="s">
        <v>141</v>
      </c>
      <c r="D33" s="29"/>
    </row>
    <row r="34" spans="1:34" s="1" customFormat="1" ht="16.5" customHeight="1">
      <c r="A34" s="27" t="s">
        <v>212</v>
      </c>
      <c r="B34" s="29">
        <f>B33+B32</f>
        <v>52.030093</v>
      </c>
      <c r="C34" s="27" t="s">
        <v>38</v>
      </c>
      <c r="D34" s="29">
        <f>D32</f>
        <v>52.030093</v>
      </c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F34" s="2"/>
      <c r="AG34" s="2"/>
      <c r="AH34" s="2"/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tabSelected="1" defaultGridColor="0" colorId="0" workbookViewId="0" topLeftCell="A1">
      <selection activeCell="E6" sqref="E6"/>
    </sheetView>
  </sheetViews>
  <sheetFormatPr defaultColWidth="9.16015625" defaultRowHeight="12.75" customHeight="1"/>
  <cols>
    <col min="1" max="1" width="14.33203125" style="0" customWidth="1"/>
    <col min="2" max="2" width="39.83203125" style="0" customWidth="1"/>
    <col min="3" max="9" width="14.33203125" style="0" customWidth="1"/>
    <col min="10" max="256" width="9.16015625" style="0" customWidth="1"/>
  </cols>
  <sheetData>
    <row r="1" ht="12.75" customHeight="1">
      <c r="I1" s="65" t="s">
        <v>200</v>
      </c>
    </row>
    <row r="2" spans="1:9" ht="27.75" customHeight="1">
      <c r="A2" s="63" t="s">
        <v>198</v>
      </c>
      <c r="B2" s="63"/>
      <c r="C2" s="63"/>
      <c r="D2" s="63"/>
      <c r="E2" s="63"/>
      <c r="F2" s="63"/>
      <c r="G2" s="63"/>
      <c r="H2" s="63"/>
      <c r="I2" s="63"/>
    </row>
    <row r="3" ht="12.75" customHeight="1">
      <c r="I3" s="65" t="s">
        <v>101</v>
      </c>
    </row>
    <row r="4" spans="1:9" ht="12.75" customHeight="1">
      <c r="A4" s="77" t="s">
        <v>83</v>
      </c>
      <c r="B4" s="77" t="s">
        <v>161</v>
      </c>
      <c r="C4" s="77" t="s">
        <v>90</v>
      </c>
      <c r="D4" s="77" t="s">
        <v>148</v>
      </c>
      <c r="E4" s="77"/>
      <c r="F4" s="77"/>
      <c r="G4" s="77"/>
      <c r="H4" s="77"/>
      <c r="I4" s="77"/>
    </row>
    <row r="5" spans="1:9" ht="31.5" customHeight="1">
      <c r="A5" s="77"/>
      <c r="B5" s="77"/>
      <c r="C5" s="77"/>
      <c r="D5" s="79" t="s">
        <v>44</v>
      </c>
      <c r="E5" s="79" t="s">
        <v>22</v>
      </c>
      <c r="F5" s="79" t="s">
        <v>61</v>
      </c>
      <c r="G5" s="79" t="s">
        <v>116</v>
      </c>
      <c r="H5" s="79" t="s">
        <v>167</v>
      </c>
      <c r="I5" s="79" t="s">
        <v>125</v>
      </c>
    </row>
    <row r="6" spans="1:10" s="78" customFormat="1" ht="16.5" customHeight="1">
      <c r="A6" s="81" t="s">
        <v>134</v>
      </c>
      <c r="B6" s="81" t="s">
        <v>134</v>
      </c>
      <c r="C6" s="81" t="s">
        <v>134</v>
      </c>
      <c r="D6" s="81">
        <v>1</v>
      </c>
      <c r="E6" s="81">
        <v>2</v>
      </c>
      <c r="F6" s="81">
        <v>3</v>
      </c>
      <c r="G6" s="81">
        <v>4</v>
      </c>
      <c r="H6" s="81">
        <v>5</v>
      </c>
      <c r="I6" s="81">
        <v>6</v>
      </c>
      <c r="J6" s="78"/>
    </row>
    <row r="7" spans="1:9" ht="24" customHeight="1">
      <c r="A7" s="122"/>
      <c r="B7" s="121"/>
      <c r="C7" s="120"/>
      <c r="D7" s="118"/>
      <c r="E7" s="118"/>
      <c r="F7" s="118"/>
      <c r="G7" s="118"/>
      <c r="H7" s="118"/>
      <c r="I7" s="119"/>
    </row>
    <row r="8" spans="2:9" ht="12.75" customHeight="1">
      <c r="B8" s="80"/>
      <c r="D8" s="80"/>
      <c r="F8" s="80"/>
      <c r="G8" s="80"/>
      <c r="H8" s="80"/>
      <c r="I8" s="80"/>
    </row>
    <row r="9" spans="2:9" ht="12.75" customHeight="1">
      <c r="B9" s="80"/>
      <c r="D9" s="80"/>
      <c r="F9" s="80"/>
      <c r="G9" s="80"/>
      <c r="H9" s="80"/>
      <c r="I9" s="80"/>
    </row>
    <row r="10" spans="2:9" ht="12.75" customHeight="1">
      <c r="B10" s="80"/>
      <c r="D10" s="80"/>
      <c r="E10" s="80"/>
      <c r="F10" s="80"/>
      <c r="G10" s="80"/>
      <c r="H10" s="80"/>
      <c r="I10" s="80"/>
    </row>
    <row r="11" spans="2:9" ht="12.75" customHeight="1">
      <c r="B11" s="80"/>
      <c r="C11" s="80"/>
      <c r="E11" s="80"/>
      <c r="F11" s="80"/>
      <c r="G11" s="80"/>
      <c r="H11" s="80"/>
      <c r="I11" s="80"/>
    </row>
    <row r="12" spans="2:9" ht="12.75" customHeight="1">
      <c r="B12" s="80"/>
      <c r="C12" s="80"/>
      <c r="E12" s="80"/>
      <c r="F12" s="80"/>
      <c r="G12" s="80"/>
      <c r="H12" s="80"/>
      <c r="I12" s="80"/>
    </row>
    <row r="13" spans="2:9" ht="12.75" customHeight="1">
      <c r="B13" s="80"/>
      <c r="C13" s="80"/>
      <c r="E13" s="80"/>
      <c r="F13" s="80"/>
      <c r="G13" s="80"/>
      <c r="H13" s="80"/>
      <c r="I13" s="80"/>
    </row>
    <row r="14" spans="4:9" ht="12.75" customHeight="1">
      <c r="D14" s="80"/>
      <c r="E14" s="80"/>
      <c r="F14" s="80"/>
      <c r="G14" s="80"/>
      <c r="H14" s="80"/>
      <c r="I14" s="80"/>
    </row>
    <row r="15" spans="2:9" ht="12.75" customHeight="1">
      <c r="B15" s="80"/>
      <c r="C15" s="80"/>
      <c r="D15" s="80"/>
      <c r="E15" s="80"/>
      <c r="F15" s="80"/>
      <c r="G15" s="80"/>
      <c r="H15" s="80"/>
      <c r="I15" s="80"/>
    </row>
    <row r="16" spans="4:9" ht="12.75" customHeight="1">
      <c r="D16" s="80"/>
      <c r="E16" s="80"/>
      <c r="F16" s="80"/>
      <c r="G16" s="80"/>
      <c r="H16" s="80"/>
      <c r="I16" s="80"/>
    </row>
    <row r="17" spans="3:9" ht="12.75" customHeight="1">
      <c r="C17" s="80"/>
      <c r="E17" s="80"/>
      <c r="F17" s="80"/>
      <c r="G17" s="80"/>
      <c r="H17" s="80"/>
      <c r="I17" s="80"/>
    </row>
    <row r="18" spans="5:9" ht="12.75" customHeight="1">
      <c r="E18" s="80"/>
      <c r="F18" s="80"/>
      <c r="H18" s="80"/>
      <c r="I18" s="80"/>
    </row>
    <row r="19" spans="4:8" ht="12.75" customHeight="1">
      <c r="D19" s="80"/>
      <c r="E19" s="80"/>
      <c r="F19" s="80"/>
      <c r="G19" s="80"/>
      <c r="H19" s="80"/>
    </row>
    <row r="20" ht="12.75" customHeight="1">
      <c r="G20" s="80"/>
    </row>
    <row r="21" ht="12.75" customHeight="1">
      <c r="F21" s="80"/>
    </row>
    <row r="22" ht="12.75" customHeight="1">
      <c r="F22" s="80"/>
    </row>
  </sheetData>
  <sheetProtection/>
  <mergeCells count="5">
    <mergeCell ref="A4:A5"/>
    <mergeCell ref="B4:B5"/>
    <mergeCell ref="C4:C5"/>
    <mergeCell ref="D4:I4"/>
    <mergeCell ref="A2:I2"/>
  </mergeCells>
  <printOptions/>
  <pageMargins left="0.74999998873613" right="0.74999998873613" top="0.9999999849815068" bottom="0.9999999849815068" header="0.4999999924907534" footer="0.4999999924907534"/>
  <pageSetup fitToHeight="9999" fitToWidth="1" orientation="landscape" paperSize="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33203125" style="1" customWidth="1"/>
    <col min="2" max="2" width="47.16015625" style="1" customWidth="1"/>
    <col min="3" max="5" width="18.83203125" style="1" customWidth="1"/>
    <col min="6" max="15" width="12.33203125" style="1" customWidth="1"/>
    <col min="16" max="16" width="9.16015625" style="1" customWidth="1"/>
    <col min="17" max="256" width="9.16015625" style="0" customWidth="1"/>
  </cols>
  <sheetData>
    <row r="1" spans="1:16" s="1" customFormat="1" ht="1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65" t="s">
        <v>88</v>
      </c>
      <c r="P1" s="6"/>
    </row>
    <row r="2" spans="1:16" s="1" customFormat="1" ht="25.5" customHeight="1">
      <c r="A2" s="7" t="s">
        <v>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6" s="1" customFormat="1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"/>
      <c r="O3" s="5" t="s">
        <v>101</v>
      </c>
      <c r="P3" s="6"/>
    </row>
    <row r="4" spans="1:16" s="1" customFormat="1" ht="17.25" customHeight="1">
      <c r="A4" s="36" t="s">
        <v>34</v>
      </c>
      <c r="B4" s="36" t="s">
        <v>138</v>
      </c>
      <c r="C4" s="36" t="s">
        <v>44</v>
      </c>
      <c r="D4" s="36" t="s">
        <v>17</v>
      </c>
      <c r="E4" s="36"/>
      <c r="F4" s="36"/>
      <c r="G4" s="36"/>
      <c r="H4" s="36"/>
      <c r="I4" s="36"/>
      <c r="J4" s="36" t="s">
        <v>8</v>
      </c>
      <c r="K4" s="36"/>
      <c r="L4" s="36"/>
      <c r="M4" s="36"/>
      <c r="N4" s="36"/>
      <c r="O4" s="36"/>
      <c r="P4" s="6"/>
    </row>
    <row r="5" spans="1:16" s="1" customFormat="1" ht="35.25" customHeight="1">
      <c r="A5" s="36"/>
      <c r="B5" s="36"/>
      <c r="C5" s="36"/>
      <c r="D5" s="37" t="s">
        <v>110</v>
      </c>
      <c r="E5" s="37" t="s">
        <v>127</v>
      </c>
      <c r="F5" s="37" t="s">
        <v>126</v>
      </c>
      <c r="G5" s="37" t="s">
        <v>175</v>
      </c>
      <c r="H5" s="37" t="s">
        <v>167</v>
      </c>
      <c r="I5" s="37" t="s">
        <v>137</v>
      </c>
      <c r="J5" s="37" t="s">
        <v>110</v>
      </c>
      <c r="K5" s="37" t="s">
        <v>127</v>
      </c>
      <c r="L5" s="37" t="s">
        <v>126</v>
      </c>
      <c r="M5" s="37" t="s">
        <v>175</v>
      </c>
      <c r="N5" s="37" t="s">
        <v>167</v>
      </c>
      <c r="O5" s="37" t="s">
        <v>137</v>
      </c>
      <c r="P5" s="6"/>
    </row>
    <row r="6" spans="1:16" s="1" customFormat="1" ht="18.75" customHeight="1">
      <c r="A6" s="38" t="s">
        <v>134</v>
      </c>
      <c r="B6" s="38" t="s">
        <v>134</v>
      </c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13</v>
      </c>
      <c r="P6" s="6"/>
    </row>
    <row r="7" spans="1:16" s="1" customFormat="1" ht="15" customHeight="1">
      <c r="A7" s="97"/>
      <c r="B7" s="97" t="s">
        <v>44</v>
      </c>
      <c r="C7" s="96">
        <v>52.030093</v>
      </c>
      <c r="D7" s="96">
        <v>52.030093</v>
      </c>
      <c r="E7" s="96">
        <v>52.030093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6"/>
    </row>
    <row r="8" spans="1:16" ht="15" customHeight="1">
      <c r="A8" s="97" t="s">
        <v>202</v>
      </c>
      <c r="B8" s="97" t="s">
        <v>153</v>
      </c>
      <c r="C8" s="96">
        <v>52.030093</v>
      </c>
      <c r="D8" s="96">
        <v>52.030093</v>
      </c>
      <c r="E8" s="96">
        <v>52.030093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6"/>
    </row>
    <row r="9" spans="1:15" ht="15" customHeight="1">
      <c r="A9" s="97" t="s">
        <v>78</v>
      </c>
      <c r="B9" s="97" t="s">
        <v>93</v>
      </c>
      <c r="C9" s="96">
        <v>52.030093</v>
      </c>
      <c r="D9" s="96">
        <v>52.030093</v>
      </c>
      <c r="E9" s="96">
        <v>52.030093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</row>
    <row r="10" spans="2:14" ht="12.75" customHeight="1">
      <c r="B10" s="35"/>
      <c r="C10" s="35"/>
      <c r="D10" s="35"/>
      <c r="L10" s="35"/>
      <c r="M10" s="35"/>
      <c r="N10" s="35"/>
    </row>
    <row r="11" spans="2:14" ht="12.75" customHeight="1">
      <c r="B11" s="35"/>
      <c r="C11" s="35"/>
      <c r="D11" s="35"/>
      <c r="L11" s="35"/>
      <c r="M11" s="35"/>
      <c r="N11" s="35"/>
    </row>
    <row r="12" spans="2:13" ht="12.75" customHeight="1">
      <c r="B12" s="35"/>
      <c r="C12" s="35"/>
      <c r="D12" s="35"/>
      <c r="L12" s="35"/>
      <c r="M12" s="35"/>
    </row>
    <row r="13" spans="12:13" ht="12.75" customHeight="1">
      <c r="L13" s="35"/>
      <c r="M13" s="35"/>
    </row>
    <row r="14" spans="12:13" ht="12.75" customHeight="1">
      <c r="L14" s="35"/>
      <c r="M14" s="35"/>
    </row>
    <row r="15" ht="12.75" customHeight="1">
      <c r="L15" s="35"/>
    </row>
    <row r="16" ht="12.75" customHeight="1">
      <c r="L16" s="35"/>
    </row>
    <row r="17" ht="12.75" customHeight="1">
      <c r="L17" s="35"/>
    </row>
  </sheetData>
  <sheetProtection/>
  <mergeCells count="6">
    <mergeCell ref="A2:O2"/>
    <mergeCell ref="A4:A5"/>
    <mergeCell ref="B4:B5"/>
    <mergeCell ref="C4:C5"/>
    <mergeCell ref="D4:I4"/>
    <mergeCell ref="J4:O4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33203125" style="1" customWidth="1"/>
    <col min="4" max="4" width="20.16015625" style="1" customWidth="1"/>
    <col min="5" max="5" width="52.83203125" style="1" customWidth="1"/>
    <col min="6" max="8" width="22.33203125" style="1" customWidth="1"/>
    <col min="9" max="11" width="15.16015625" style="1" customWidth="1"/>
    <col min="12" max="20" width="9.16015625" style="1" customWidth="1"/>
    <col min="21" max="256" width="9.16015625" style="0" customWidth="1"/>
  </cols>
  <sheetData>
    <row r="1" spans="1:12" s="1" customFormat="1" ht="13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65" t="s">
        <v>49</v>
      </c>
      <c r="L1" s="6"/>
    </row>
    <row r="2" spans="1:12" s="1" customFormat="1" ht="28.5" customHeight="1">
      <c r="A2" s="7" t="s">
        <v>111</v>
      </c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s="1" customFormat="1" ht="13.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5" t="s">
        <v>101</v>
      </c>
      <c r="L3" s="6"/>
    </row>
    <row r="4" spans="1:12" s="1" customFormat="1" ht="22.5" customHeight="1">
      <c r="A4" s="76" t="s">
        <v>210</v>
      </c>
      <c r="B4" s="76"/>
      <c r="C4" s="76"/>
      <c r="D4" s="74" t="s">
        <v>34</v>
      </c>
      <c r="E4" s="16" t="s">
        <v>29</v>
      </c>
      <c r="F4" s="18" t="s">
        <v>109</v>
      </c>
      <c r="G4" s="18"/>
      <c r="H4" s="18"/>
      <c r="I4" s="18"/>
      <c r="J4" s="18"/>
      <c r="K4" s="18"/>
      <c r="L4" s="6"/>
    </row>
    <row r="5" spans="1:12" s="1" customFormat="1" ht="13.5" customHeight="1">
      <c r="A5" s="76"/>
      <c r="B5" s="76"/>
      <c r="C5" s="76"/>
      <c r="D5" s="74"/>
      <c r="E5" s="16"/>
      <c r="F5" s="16" t="s">
        <v>44</v>
      </c>
      <c r="G5" s="16" t="s">
        <v>18</v>
      </c>
      <c r="H5" s="18" t="s">
        <v>124</v>
      </c>
      <c r="I5" s="18"/>
      <c r="J5" s="18"/>
      <c r="K5" s="18"/>
      <c r="L5" s="6"/>
    </row>
    <row r="6" spans="1:12" s="1" customFormat="1" ht="13.5" customHeight="1">
      <c r="A6" s="76" t="s">
        <v>75</v>
      </c>
      <c r="B6" s="76" t="s">
        <v>149</v>
      </c>
      <c r="C6" s="76" t="s">
        <v>140</v>
      </c>
      <c r="D6" s="74"/>
      <c r="E6" s="16"/>
      <c r="F6" s="16"/>
      <c r="G6" s="16"/>
      <c r="H6" s="16" t="s">
        <v>110</v>
      </c>
      <c r="I6" s="15" t="s">
        <v>106</v>
      </c>
      <c r="J6" s="15"/>
      <c r="K6" s="15"/>
      <c r="L6" s="6"/>
    </row>
    <row r="7" spans="1:12" s="1" customFormat="1" ht="30" customHeight="1">
      <c r="A7" s="76"/>
      <c r="B7" s="76"/>
      <c r="C7" s="76"/>
      <c r="D7" s="74"/>
      <c r="E7" s="16"/>
      <c r="F7" s="16"/>
      <c r="G7" s="16"/>
      <c r="H7" s="15"/>
      <c r="I7" s="21" t="s">
        <v>191</v>
      </c>
      <c r="J7" s="17" t="s">
        <v>24</v>
      </c>
      <c r="K7" s="17" t="s">
        <v>133</v>
      </c>
      <c r="L7" s="6"/>
    </row>
    <row r="8" spans="1:12" s="1" customFormat="1" ht="13.5" customHeight="1">
      <c r="A8" s="75" t="s">
        <v>134</v>
      </c>
      <c r="B8" s="75" t="s">
        <v>134</v>
      </c>
      <c r="C8" s="75" t="s">
        <v>134</v>
      </c>
      <c r="D8" s="40" t="s">
        <v>134</v>
      </c>
      <c r="E8" s="40" t="s">
        <v>134</v>
      </c>
      <c r="F8" s="39">
        <v>1</v>
      </c>
      <c r="G8" s="39">
        <v>2</v>
      </c>
      <c r="H8" s="39">
        <v>3</v>
      </c>
      <c r="I8" s="39">
        <v>4</v>
      </c>
      <c r="J8" s="39">
        <v>5</v>
      </c>
      <c r="K8" s="39">
        <v>6</v>
      </c>
      <c r="L8" s="6"/>
    </row>
    <row r="9" spans="1:12" s="1" customFormat="1" ht="20.25" customHeight="1">
      <c r="A9" s="99"/>
      <c r="B9" s="99"/>
      <c r="C9" s="98"/>
      <c r="D9" s="98"/>
      <c r="E9" s="99"/>
      <c r="F9" s="100">
        <v>52.030093</v>
      </c>
      <c r="G9" s="94">
        <v>52.030093</v>
      </c>
      <c r="H9" s="94">
        <v>0</v>
      </c>
      <c r="I9" s="94">
        <v>0</v>
      </c>
      <c r="J9" s="94">
        <v>0</v>
      </c>
      <c r="K9" s="94">
        <v>0</v>
      </c>
      <c r="L9" s="6"/>
    </row>
    <row r="10" spans="1:12" ht="20.25" customHeight="1">
      <c r="A10" s="99"/>
      <c r="B10" s="99"/>
      <c r="C10" s="98"/>
      <c r="D10" s="98" t="s">
        <v>202</v>
      </c>
      <c r="E10" s="99" t="s">
        <v>153</v>
      </c>
      <c r="F10" s="100">
        <v>52.030093</v>
      </c>
      <c r="G10" s="94">
        <v>52.030093</v>
      </c>
      <c r="H10" s="94">
        <v>0</v>
      </c>
      <c r="I10" s="94">
        <v>0</v>
      </c>
      <c r="J10" s="94">
        <v>0</v>
      </c>
      <c r="K10" s="94">
        <v>0</v>
      </c>
      <c r="L10" s="6"/>
    </row>
    <row r="11" spans="1:11" ht="20.25" customHeight="1">
      <c r="A11" s="99"/>
      <c r="B11" s="99"/>
      <c r="C11" s="98"/>
      <c r="D11" s="98" t="s">
        <v>78</v>
      </c>
      <c r="E11" s="99" t="s">
        <v>93</v>
      </c>
      <c r="F11" s="100">
        <v>52.030093</v>
      </c>
      <c r="G11" s="94">
        <v>52.030093</v>
      </c>
      <c r="H11" s="94">
        <v>0</v>
      </c>
      <c r="I11" s="94">
        <v>0</v>
      </c>
      <c r="J11" s="94">
        <v>0</v>
      </c>
      <c r="K11" s="94">
        <v>0</v>
      </c>
    </row>
    <row r="12" spans="1:11" ht="20.25" customHeight="1">
      <c r="A12" s="99" t="s">
        <v>46</v>
      </c>
      <c r="B12" s="99" t="s">
        <v>163</v>
      </c>
      <c r="C12" s="98" t="s">
        <v>103</v>
      </c>
      <c r="D12" s="98" t="s">
        <v>72</v>
      </c>
      <c r="E12" s="99" t="s">
        <v>99</v>
      </c>
      <c r="F12" s="100">
        <v>2.45992</v>
      </c>
      <c r="G12" s="94">
        <v>2.45992</v>
      </c>
      <c r="H12" s="94">
        <v>0</v>
      </c>
      <c r="I12" s="94">
        <v>0</v>
      </c>
      <c r="J12" s="94">
        <v>0</v>
      </c>
      <c r="K12" s="94">
        <v>0</v>
      </c>
    </row>
    <row r="13" spans="1:11" ht="20.25" customHeight="1">
      <c r="A13" s="99" t="s">
        <v>46</v>
      </c>
      <c r="B13" s="99" t="s">
        <v>163</v>
      </c>
      <c r="C13" s="98" t="s">
        <v>163</v>
      </c>
      <c r="D13" s="98" t="s">
        <v>72</v>
      </c>
      <c r="E13" s="99" t="s">
        <v>45</v>
      </c>
      <c r="F13" s="100">
        <v>4.695232</v>
      </c>
      <c r="G13" s="94">
        <v>4.695232</v>
      </c>
      <c r="H13" s="94">
        <v>0</v>
      </c>
      <c r="I13" s="94">
        <v>0</v>
      </c>
      <c r="J13" s="94">
        <v>0</v>
      </c>
      <c r="K13" s="94">
        <v>0</v>
      </c>
    </row>
    <row r="14" spans="1:11" ht="20.25" customHeight="1">
      <c r="A14" s="99" t="s">
        <v>46</v>
      </c>
      <c r="B14" s="99" t="s">
        <v>163</v>
      </c>
      <c r="C14" s="98" t="s">
        <v>102</v>
      </c>
      <c r="D14" s="98" t="s">
        <v>72</v>
      </c>
      <c r="E14" s="99" t="s">
        <v>66</v>
      </c>
      <c r="F14" s="100">
        <v>2.347616</v>
      </c>
      <c r="G14" s="94">
        <v>2.347616</v>
      </c>
      <c r="H14" s="94">
        <v>0</v>
      </c>
      <c r="I14" s="94">
        <v>0</v>
      </c>
      <c r="J14" s="94">
        <v>0</v>
      </c>
      <c r="K14" s="94">
        <v>0</v>
      </c>
    </row>
    <row r="15" spans="1:11" ht="20.25" customHeight="1">
      <c r="A15" s="99" t="s">
        <v>84</v>
      </c>
      <c r="B15" s="99" t="s">
        <v>122</v>
      </c>
      <c r="C15" s="98" t="s">
        <v>103</v>
      </c>
      <c r="D15" s="98" t="s">
        <v>72</v>
      </c>
      <c r="E15" s="99" t="s">
        <v>21</v>
      </c>
      <c r="F15" s="100">
        <v>2.317726</v>
      </c>
      <c r="G15" s="94">
        <v>2.317726</v>
      </c>
      <c r="H15" s="94">
        <v>0</v>
      </c>
      <c r="I15" s="94">
        <v>0</v>
      </c>
      <c r="J15" s="94">
        <v>0</v>
      </c>
      <c r="K15" s="94">
        <v>0</v>
      </c>
    </row>
    <row r="16" spans="1:11" ht="20.25" customHeight="1">
      <c r="A16" s="99" t="s">
        <v>129</v>
      </c>
      <c r="B16" s="99" t="s">
        <v>164</v>
      </c>
      <c r="C16" s="98" t="s">
        <v>15</v>
      </c>
      <c r="D16" s="98" t="s">
        <v>72</v>
      </c>
      <c r="E16" s="99" t="s">
        <v>172</v>
      </c>
      <c r="F16" s="100">
        <v>36.688175</v>
      </c>
      <c r="G16" s="94">
        <v>36.688175</v>
      </c>
      <c r="H16" s="94">
        <v>0</v>
      </c>
      <c r="I16" s="94">
        <v>0</v>
      </c>
      <c r="J16" s="94">
        <v>0</v>
      </c>
      <c r="K16" s="94">
        <v>0</v>
      </c>
    </row>
    <row r="17" spans="1:11" ht="20.25" customHeight="1">
      <c r="A17" s="99" t="s">
        <v>69</v>
      </c>
      <c r="B17" s="99" t="s">
        <v>103</v>
      </c>
      <c r="C17" s="98" t="s">
        <v>164</v>
      </c>
      <c r="D17" s="98" t="s">
        <v>72</v>
      </c>
      <c r="E17" s="99" t="s">
        <v>211</v>
      </c>
      <c r="F17" s="100">
        <v>3.521424</v>
      </c>
      <c r="G17" s="94">
        <v>3.521424</v>
      </c>
      <c r="H17" s="94">
        <v>0</v>
      </c>
      <c r="I17" s="94">
        <v>0</v>
      </c>
      <c r="J17" s="94">
        <v>0</v>
      </c>
      <c r="K17" s="94">
        <v>0</v>
      </c>
    </row>
  </sheetData>
  <sheetProtection/>
  <mergeCells count="13">
    <mergeCell ref="A2:K2"/>
    <mergeCell ref="D4:D7"/>
    <mergeCell ref="E4:E7"/>
    <mergeCell ref="F4:K4"/>
    <mergeCell ref="F5:F7"/>
    <mergeCell ref="G5:G7"/>
    <mergeCell ref="H5:K5"/>
    <mergeCell ref="H6:H7"/>
    <mergeCell ref="I6:K6"/>
    <mergeCell ref="A4:C5"/>
    <mergeCell ref="A6:A7"/>
    <mergeCell ref="B6:B7"/>
    <mergeCell ref="C6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" style="1" customWidth="1"/>
    <col min="2" max="2" width="25.16015625" style="1" customWidth="1"/>
    <col min="3" max="3" width="40.83203125" style="1" customWidth="1"/>
    <col min="4" max="4" width="21.33203125" style="1" customWidth="1"/>
    <col min="5" max="5" width="9.16015625" style="1" customWidth="1"/>
    <col min="6" max="256" width="9.16015625" style="0" customWidth="1"/>
  </cols>
  <sheetData>
    <row r="1" spans="1:5" s="1" customFormat="1" ht="15" customHeight="1">
      <c r="A1" s="42"/>
      <c r="B1" s="6"/>
      <c r="C1" s="6"/>
      <c r="D1" s="65" t="s">
        <v>113</v>
      </c>
      <c r="E1" s="6"/>
    </row>
    <row r="2" spans="1:5" s="1" customFormat="1" ht="25.5" customHeight="1">
      <c r="A2" s="7" t="s">
        <v>206</v>
      </c>
      <c r="B2" s="7"/>
      <c r="C2" s="7"/>
      <c r="D2" s="7"/>
      <c r="E2" s="6"/>
    </row>
    <row r="3" spans="1:5" s="1" customFormat="1" ht="15" customHeight="1">
      <c r="A3" s="23"/>
      <c r="B3" s="23"/>
      <c r="C3" s="23"/>
      <c r="D3" s="5" t="s">
        <v>28</v>
      </c>
      <c r="E3" s="6"/>
    </row>
    <row r="4" spans="1:5" s="1" customFormat="1" ht="16.5" customHeight="1">
      <c r="A4" s="43" t="s">
        <v>71</v>
      </c>
      <c r="B4" s="43"/>
      <c r="C4" s="43" t="s">
        <v>193</v>
      </c>
      <c r="D4" s="43"/>
      <c r="E4" s="6"/>
    </row>
    <row r="5" spans="1:5" s="1" customFormat="1" ht="16.5" customHeight="1">
      <c r="A5" s="44" t="s">
        <v>118</v>
      </c>
      <c r="B5" s="44" t="s">
        <v>92</v>
      </c>
      <c r="C5" s="44" t="s">
        <v>166</v>
      </c>
      <c r="D5" s="44" t="s">
        <v>92</v>
      </c>
      <c r="E5" s="6"/>
    </row>
    <row r="6" spans="1:5" s="1" customFormat="1" ht="16.5" customHeight="1">
      <c r="A6" s="45" t="s">
        <v>5</v>
      </c>
      <c r="B6" s="48">
        <f>B7+B11+B15</f>
        <v>52.030093</v>
      </c>
      <c r="C6" s="45" t="s">
        <v>74</v>
      </c>
      <c r="D6" s="47">
        <f>SUM(D7:D33)</f>
        <v>52.030093</v>
      </c>
      <c r="E6" s="6"/>
    </row>
    <row r="7" spans="1:5" s="1" customFormat="1" ht="16.5" customHeight="1">
      <c r="A7" s="45" t="s">
        <v>81</v>
      </c>
      <c r="B7" s="53">
        <f>B8+B9+B10</f>
        <v>52.030093</v>
      </c>
      <c r="C7" s="45" t="s">
        <v>47</v>
      </c>
      <c r="D7" s="94">
        <v>0</v>
      </c>
      <c r="E7" s="6"/>
    </row>
    <row r="8" spans="1:5" s="1" customFormat="1" ht="16.5" customHeight="1">
      <c r="A8" s="51" t="s">
        <v>82</v>
      </c>
      <c r="B8" s="94">
        <v>0</v>
      </c>
      <c r="C8" s="54" t="s">
        <v>65</v>
      </c>
      <c r="D8" s="94">
        <v>0</v>
      </c>
      <c r="E8" s="42"/>
    </row>
    <row r="9" spans="1:6" s="1" customFormat="1" ht="16.5" customHeight="1">
      <c r="A9" s="51" t="s">
        <v>183</v>
      </c>
      <c r="B9" s="101">
        <v>52.030093</v>
      </c>
      <c r="C9" s="52" t="s">
        <v>144</v>
      </c>
      <c r="D9" s="94">
        <v>0</v>
      </c>
      <c r="E9" s="42"/>
      <c r="F9" s="41"/>
    </row>
    <row r="10" spans="1:6" s="1" customFormat="1" ht="16.5" customHeight="1">
      <c r="A10" s="45" t="s">
        <v>157</v>
      </c>
      <c r="B10" s="101">
        <v>0</v>
      </c>
      <c r="C10" s="46" t="s">
        <v>87</v>
      </c>
      <c r="D10" s="94">
        <v>0</v>
      </c>
      <c r="E10" s="42"/>
      <c r="F10" s="41"/>
    </row>
    <row r="11" spans="1:6" s="1" customFormat="1" ht="16.5" customHeight="1">
      <c r="A11" s="45" t="s">
        <v>209</v>
      </c>
      <c r="B11" s="55">
        <f>B12+B13+B14</f>
        <v>0</v>
      </c>
      <c r="C11" s="46" t="s">
        <v>171</v>
      </c>
      <c r="D11" s="94">
        <v>0</v>
      </c>
      <c r="E11" s="42"/>
      <c r="F11" s="41"/>
    </row>
    <row r="12" spans="1:6" s="1" customFormat="1" ht="16.5" customHeight="1">
      <c r="A12" s="51" t="s">
        <v>82</v>
      </c>
      <c r="B12" s="102">
        <v>0</v>
      </c>
      <c r="C12" s="54" t="s">
        <v>39</v>
      </c>
      <c r="D12" s="94">
        <v>0</v>
      </c>
      <c r="E12" s="42"/>
      <c r="F12" s="41"/>
    </row>
    <row r="13" spans="1:6" s="1" customFormat="1" ht="16.5" customHeight="1">
      <c r="A13" s="51" t="s">
        <v>183</v>
      </c>
      <c r="B13" s="94">
        <v>0</v>
      </c>
      <c r="C13" s="52" t="s">
        <v>150</v>
      </c>
      <c r="D13" s="94">
        <v>0</v>
      </c>
      <c r="E13" s="42"/>
      <c r="F13" s="41"/>
    </row>
    <row r="14" spans="1:6" s="1" customFormat="1" ht="16.5" customHeight="1">
      <c r="A14" s="45" t="s">
        <v>121</v>
      </c>
      <c r="B14" s="101">
        <v>0</v>
      </c>
      <c r="C14" s="46" t="s">
        <v>25</v>
      </c>
      <c r="D14" s="94">
        <v>9.502768</v>
      </c>
      <c r="E14" s="42"/>
      <c r="F14" s="41"/>
    </row>
    <row r="15" spans="1:6" s="1" customFormat="1" ht="16.5" customHeight="1">
      <c r="A15" s="45" t="s">
        <v>35</v>
      </c>
      <c r="B15" s="55">
        <f>B16+B17</f>
        <v>0</v>
      </c>
      <c r="C15" s="46" t="s">
        <v>184</v>
      </c>
      <c r="D15" s="94">
        <v>2.317726</v>
      </c>
      <c r="E15" s="42"/>
      <c r="F15" s="41"/>
    </row>
    <row r="16" spans="1:6" s="1" customFormat="1" ht="16.5" customHeight="1">
      <c r="A16" s="51" t="s">
        <v>82</v>
      </c>
      <c r="B16" s="102">
        <v>0</v>
      </c>
      <c r="C16" s="52" t="s">
        <v>158</v>
      </c>
      <c r="D16" s="94">
        <v>0</v>
      </c>
      <c r="E16" s="42"/>
      <c r="F16" s="41"/>
    </row>
    <row r="17" spans="1:6" s="1" customFormat="1" ht="16.5" customHeight="1">
      <c r="A17" s="51" t="s">
        <v>183</v>
      </c>
      <c r="B17" s="94">
        <v>0</v>
      </c>
      <c r="C17" s="52" t="s">
        <v>196</v>
      </c>
      <c r="D17" s="94">
        <v>0</v>
      </c>
      <c r="E17" s="42"/>
      <c r="F17" s="41"/>
    </row>
    <row r="18" spans="1:6" s="1" customFormat="1" ht="16.5" customHeight="1">
      <c r="A18" s="45" t="s">
        <v>2</v>
      </c>
      <c r="B18" s="56">
        <f>B19+B20+B21</f>
        <v>0</v>
      </c>
      <c r="C18" s="46" t="s">
        <v>27</v>
      </c>
      <c r="D18" s="94">
        <v>0</v>
      </c>
      <c r="E18" s="42"/>
      <c r="F18" s="41"/>
    </row>
    <row r="19" spans="1:5" s="1" customFormat="1" ht="16.5" customHeight="1">
      <c r="A19" s="45" t="s">
        <v>81</v>
      </c>
      <c r="B19" s="94">
        <v>0</v>
      </c>
      <c r="C19" s="46" t="s">
        <v>131</v>
      </c>
      <c r="D19" s="94">
        <v>0</v>
      </c>
      <c r="E19" s="6"/>
    </row>
    <row r="20" spans="1:5" s="1" customFormat="1" ht="16.5" customHeight="1">
      <c r="A20" s="45" t="s">
        <v>209</v>
      </c>
      <c r="B20" s="94">
        <v>0</v>
      </c>
      <c r="C20" s="46" t="s">
        <v>9</v>
      </c>
      <c r="D20" s="94">
        <v>0</v>
      </c>
      <c r="E20" s="42"/>
    </row>
    <row r="21" spans="1:6" s="1" customFormat="1" ht="16.5" customHeight="1">
      <c r="A21" s="45" t="s">
        <v>35</v>
      </c>
      <c r="B21" s="94">
        <v>0</v>
      </c>
      <c r="C21" s="45" t="s">
        <v>204</v>
      </c>
      <c r="D21" s="94">
        <v>0</v>
      </c>
      <c r="E21" s="42"/>
      <c r="F21" s="41"/>
    </row>
    <row r="22" spans="1:5" s="1" customFormat="1" ht="16.5" customHeight="1">
      <c r="A22" s="45"/>
      <c r="B22" s="48"/>
      <c r="C22" s="45" t="s">
        <v>182</v>
      </c>
      <c r="D22" s="94">
        <v>0</v>
      </c>
      <c r="E22" s="42"/>
    </row>
    <row r="23" spans="1:6" s="1" customFormat="1" ht="16.5" customHeight="1">
      <c r="A23" s="45"/>
      <c r="B23" s="48"/>
      <c r="C23" s="45" t="s">
        <v>135</v>
      </c>
      <c r="D23" s="94">
        <v>0</v>
      </c>
      <c r="E23" s="42"/>
      <c r="F23" s="41"/>
    </row>
    <row r="24" spans="1:6" s="1" customFormat="1" ht="16.5" customHeight="1">
      <c r="A24" s="45"/>
      <c r="B24" s="48"/>
      <c r="C24" s="45" t="s">
        <v>63</v>
      </c>
      <c r="D24" s="94">
        <v>36.688175</v>
      </c>
      <c r="E24" s="42"/>
      <c r="F24" s="41"/>
    </row>
    <row r="25" spans="1:6" s="1" customFormat="1" ht="16.5" customHeight="1">
      <c r="A25" s="45"/>
      <c r="B25" s="48"/>
      <c r="C25" s="45" t="s">
        <v>165</v>
      </c>
      <c r="D25" s="94">
        <v>3.521424</v>
      </c>
      <c r="E25" s="42"/>
      <c r="F25" s="41"/>
    </row>
    <row r="26" spans="1:6" s="1" customFormat="1" ht="16.5" customHeight="1">
      <c r="A26" s="45"/>
      <c r="B26" s="48"/>
      <c r="C26" s="45" t="s">
        <v>33</v>
      </c>
      <c r="D26" s="94">
        <v>0</v>
      </c>
      <c r="E26" s="42"/>
      <c r="F26" s="41"/>
    </row>
    <row r="27" spans="1:6" s="1" customFormat="1" ht="16.5" customHeight="1">
      <c r="A27" s="45"/>
      <c r="B27" s="48"/>
      <c r="C27" s="45" t="s">
        <v>105</v>
      </c>
      <c r="D27" s="94">
        <v>0</v>
      </c>
      <c r="E27" s="42"/>
      <c r="F27" s="41"/>
    </row>
    <row r="28" spans="1:6" s="1" customFormat="1" ht="16.5" customHeight="1">
      <c r="A28" s="45"/>
      <c r="B28" s="48"/>
      <c r="C28" s="45" t="s">
        <v>79</v>
      </c>
      <c r="D28" s="94">
        <v>0</v>
      </c>
      <c r="E28" s="42"/>
      <c r="F28" s="41"/>
    </row>
    <row r="29" spans="1:6" s="1" customFormat="1" ht="16.5" customHeight="1">
      <c r="A29" s="45"/>
      <c r="B29" s="48"/>
      <c r="C29" s="46" t="s">
        <v>53</v>
      </c>
      <c r="D29" s="94">
        <v>0</v>
      </c>
      <c r="E29" s="42"/>
      <c r="F29" s="41"/>
    </row>
    <row r="30" spans="1:6" s="1" customFormat="1" ht="16.5" customHeight="1">
      <c r="A30" s="45"/>
      <c r="B30" s="48"/>
      <c r="C30" s="45" t="s">
        <v>160</v>
      </c>
      <c r="D30" s="94">
        <v>0</v>
      </c>
      <c r="E30" s="42"/>
      <c r="F30" s="41"/>
    </row>
    <row r="31" spans="1:6" s="1" customFormat="1" ht="16.5" customHeight="1">
      <c r="A31" s="45"/>
      <c r="B31" s="48"/>
      <c r="C31" s="45" t="s">
        <v>41</v>
      </c>
      <c r="D31" s="94">
        <v>0</v>
      </c>
      <c r="E31" s="42"/>
      <c r="F31" s="41"/>
    </row>
    <row r="32" spans="1:5" s="1" customFormat="1" ht="16.5" customHeight="1">
      <c r="A32" s="45"/>
      <c r="B32" s="48"/>
      <c r="C32" s="45" t="s">
        <v>143</v>
      </c>
      <c r="D32" s="94">
        <v>0</v>
      </c>
      <c r="E32" s="42"/>
    </row>
    <row r="33" spans="1:5" s="1" customFormat="1" ht="16.5" customHeight="1">
      <c r="A33" s="45"/>
      <c r="B33" s="48"/>
      <c r="C33" s="45" t="s">
        <v>170</v>
      </c>
      <c r="D33" s="48"/>
      <c r="E33" s="6"/>
    </row>
    <row r="34" spans="1:4" s="1" customFormat="1" ht="16.5" customHeight="1">
      <c r="A34" s="44" t="s">
        <v>207</v>
      </c>
      <c r="B34" s="48">
        <f>B18+B6</f>
        <v>52.030093</v>
      </c>
      <c r="C34" s="44" t="s">
        <v>32</v>
      </c>
      <c r="D34" s="48">
        <f>D33+D6</f>
        <v>52.030093</v>
      </c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.66015625" style="1" customWidth="1"/>
    <col min="4" max="4" width="19.33203125" style="1" customWidth="1"/>
    <col min="5" max="5" width="48.83203125" style="1" customWidth="1"/>
    <col min="6" max="6" width="21.66015625" style="1" customWidth="1"/>
    <col min="7" max="7" width="20.5" style="1" customWidth="1"/>
    <col min="8" max="8" width="20.66015625" style="1" customWidth="1"/>
    <col min="9" max="9" width="18.83203125" style="1" customWidth="1"/>
    <col min="10" max="10" width="24.66015625" style="1" customWidth="1"/>
    <col min="11" max="20" width="9.16015625" style="1" customWidth="1"/>
    <col min="21" max="256" width="9.16015625" style="0" customWidth="1"/>
  </cols>
  <sheetData>
    <row r="1" spans="1:11" s="1" customFormat="1" ht="13.5" customHeight="1">
      <c r="A1" s="10"/>
      <c r="B1" s="10"/>
      <c r="C1" s="10"/>
      <c r="D1" s="10"/>
      <c r="E1" s="10"/>
      <c r="F1" s="10"/>
      <c r="G1" s="10"/>
      <c r="H1" s="10"/>
      <c r="I1" s="10"/>
      <c r="J1" s="65" t="s">
        <v>188</v>
      </c>
      <c r="K1" s="6"/>
    </row>
    <row r="2" spans="1:11" s="1" customFormat="1" ht="27.75" customHeight="1">
      <c r="A2" s="7" t="s">
        <v>197</v>
      </c>
      <c r="B2" s="7"/>
      <c r="C2" s="7"/>
      <c r="D2" s="7"/>
      <c r="E2" s="7"/>
      <c r="F2" s="7"/>
      <c r="G2" s="7"/>
      <c r="H2" s="7"/>
      <c r="I2" s="7"/>
      <c r="J2" s="7"/>
      <c r="K2" s="6"/>
    </row>
    <row r="3" spans="1:11" s="1" customFormat="1" ht="13.5" customHeight="1">
      <c r="A3" s="6"/>
      <c r="B3" s="11"/>
      <c r="C3" s="11"/>
      <c r="D3" s="11"/>
      <c r="E3" s="11"/>
      <c r="F3" s="11"/>
      <c r="G3" s="11"/>
      <c r="H3" s="11"/>
      <c r="I3" s="11"/>
      <c r="J3" s="5" t="s">
        <v>101</v>
      </c>
      <c r="K3" s="6"/>
    </row>
    <row r="4" spans="1:11" s="1" customFormat="1" ht="22.5" customHeight="1">
      <c r="A4" s="18" t="s">
        <v>210</v>
      </c>
      <c r="B4" s="18"/>
      <c r="C4" s="18"/>
      <c r="D4" s="74" t="s">
        <v>34</v>
      </c>
      <c r="E4" s="16" t="s">
        <v>29</v>
      </c>
      <c r="F4" s="15" t="s">
        <v>11</v>
      </c>
      <c r="G4" s="15"/>
      <c r="H4" s="15"/>
      <c r="I4" s="15"/>
      <c r="J4" s="18"/>
      <c r="K4" s="6"/>
    </row>
    <row r="5" spans="1:11" s="1" customFormat="1" ht="13.5" customHeight="1">
      <c r="A5" s="76" t="s">
        <v>75</v>
      </c>
      <c r="B5" s="76" t="s">
        <v>149</v>
      </c>
      <c r="C5" s="76" t="s">
        <v>140</v>
      </c>
      <c r="D5" s="74"/>
      <c r="E5" s="16"/>
      <c r="F5" s="19" t="s">
        <v>44</v>
      </c>
      <c r="G5" s="20" t="s">
        <v>18</v>
      </c>
      <c r="H5" s="20"/>
      <c r="I5" s="19"/>
      <c r="J5" s="15" t="s">
        <v>124</v>
      </c>
      <c r="K5" s="6"/>
    </row>
    <row r="6" spans="1:11" s="1" customFormat="1" ht="13.5" customHeight="1">
      <c r="A6" s="76"/>
      <c r="B6" s="76"/>
      <c r="C6" s="76"/>
      <c r="D6" s="74"/>
      <c r="E6" s="16"/>
      <c r="F6" s="15"/>
      <c r="G6" s="21" t="s">
        <v>110</v>
      </c>
      <c r="H6" s="17" t="s">
        <v>50</v>
      </c>
      <c r="I6" s="22" t="s">
        <v>115</v>
      </c>
      <c r="J6" s="15"/>
      <c r="K6" s="6"/>
    </row>
    <row r="7" spans="1:11" s="1" customFormat="1" ht="13.5" customHeight="1">
      <c r="A7" s="49" t="s">
        <v>134</v>
      </c>
      <c r="B7" s="49" t="s">
        <v>134</v>
      </c>
      <c r="C7" s="49" t="s">
        <v>134</v>
      </c>
      <c r="D7" s="49" t="s">
        <v>134</v>
      </c>
      <c r="E7" s="49" t="s">
        <v>134</v>
      </c>
      <c r="F7" s="49">
        <v>1</v>
      </c>
      <c r="G7" s="40">
        <v>2</v>
      </c>
      <c r="H7" s="40">
        <v>3</v>
      </c>
      <c r="I7" s="40">
        <v>4</v>
      </c>
      <c r="J7" s="49">
        <v>5</v>
      </c>
      <c r="K7" s="6"/>
    </row>
    <row r="8" spans="1:11" s="1" customFormat="1" ht="19.5" customHeight="1">
      <c r="A8" s="98"/>
      <c r="B8" s="98"/>
      <c r="C8" s="98"/>
      <c r="D8" s="98"/>
      <c r="E8" s="98"/>
      <c r="F8" s="104">
        <v>52.030093</v>
      </c>
      <c r="G8" s="104">
        <v>52.030093</v>
      </c>
      <c r="H8" s="104">
        <v>46.443189</v>
      </c>
      <c r="I8" s="104">
        <v>5.586904</v>
      </c>
      <c r="J8" s="94">
        <v>0</v>
      </c>
      <c r="K8" s="6"/>
    </row>
    <row r="9" spans="1:11" ht="19.5" customHeight="1">
      <c r="A9" s="103" t="s">
        <v>46</v>
      </c>
      <c r="B9" s="103"/>
      <c r="C9" s="103"/>
      <c r="D9" s="103"/>
      <c r="E9" s="103" t="s">
        <v>142</v>
      </c>
      <c r="F9" s="105">
        <v>9.502768</v>
      </c>
      <c r="G9" s="105">
        <v>9.502768</v>
      </c>
      <c r="H9" s="105">
        <v>9.502768</v>
      </c>
      <c r="I9" s="105">
        <v>0</v>
      </c>
      <c r="J9" s="106">
        <v>0</v>
      </c>
      <c r="K9" s="6"/>
    </row>
    <row r="10" spans="1:10" ht="19.5" customHeight="1">
      <c r="A10" s="103"/>
      <c r="B10" s="103" t="s">
        <v>163</v>
      </c>
      <c r="C10" s="103"/>
      <c r="D10" s="103"/>
      <c r="E10" s="103" t="s">
        <v>60</v>
      </c>
      <c r="F10" s="105">
        <v>9.502768</v>
      </c>
      <c r="G10" s="105">
        <v>9.502768</v>
      </c>
      <c r="H10" s="105">
        <v>9.502768</v>
      </c>
      <c r="I10" s="105">
        <v>0</v>
      </c>
      <c r="J10" s="106">
        <v>0</v>
      </c>
    </row>
    <row r="11" spans="1:10" ht="19.5" customHeight="1">
      <c r="A11" s="103"/>
      <c r="B11" s="103"/>
      <c r="C11" s="103" t="s">
        <v>103</v>
      </c>
      <c r="D11" s="103"/>
      <c r="E11" s="103" t="s">
        <v>99</v>
      </c>
      <c r="F11" s="105">
        <v>2.45992</v>
      </c>
      <c r="G11" s="105">
        <v>2.45992</v>
      </c>
      <c r="H11" s="105">
        <v>2.45992</v>
      </c>
      <c r="I11" s="105">
        <v>0</v>
      </c>
      <c r="J11" s="106">
        <v>0</v>
      </c>
    </row>
    <row r="12" spans="1:10" ht="19.5" customHeight="1">
      <c r="A12" s="103"/>
      <c r="B12" s="103"/>
      <c r="C12" s="103" t="s">
        <v>163</v>
      </c>
      <c r="D12" s="103"/>
      <c r="E12" s="103" t="s">
        <v>45</v>
      </c>
      <c r="F12" s="105">
        <v>4.695232</v>
      </c>
      <c r="G12" s="105">
        <v>4.695232</v>
      </c>
      <c r="H12" s="105">
        <v>4.695232</v>
      </c>
      <c r="I12" s="105">
        <v>0</v>
      </c>
      <c r="J12" s="106">
        <v>0</v>
      </c>
    </row>
    <row r="13" spans="1:10" ht="19.5" customHeight="1">
      <c r="A13" s="103"/>
      <c r="B13" s="103"/>
      <c r="C13" s="103" t="s">
        <v>102</v>
      </c>
      <c r="D13" s="103"/>
      <c r="E13" s="103" t="s">
        <v>66</v>
      </c>
      <c r="F13" s="105">
        <v>2.347616</v>
      </c>
      <c r="G13" s="105">
        <v>2.347616</v>
      </c>
      <c r="H13" s="105">
        <v>2.347616</v>
      </c>
      <c r="I13" s="105">
        <v>0</v>
      </c>
      <c r="J13" s="106">
        <v>0</v>
      </c>
    </row>
    <row r="14" spans="1:10" ht="19.5" customHeight="1">
      <c r="A14" s="103" t="s">
        <v>84</v>
      </c>
      <c r="B14" s="103"/>
      <c r="C14" s="103"/>
      <c r="D14" s="103"/>
      <c r="E14" s="103" t="s">
        <v>186</v>
      </c>
      <c r="F14" s="105">
        <v>2.317726</v>
      </c>
      <c r="G14" s="105">
        <v>2.317726</v>
      </c>
      <c r="H14" s="105">
        <v>2.317726</v>
      </c>
      <c r="I14" s="105">
        <v>0</v>
      </c>
      <c r="J14" s="106">
        <v>0</v>
      </c>
    </row>
    <row r="15" spans="1:10" ht="19.5" customHeight="1">
      <c r="A15" s="103"/>
      <c r="B15" s="103" t="s">
        <v>122</v>
      </c>
      <c r="C15" s="103"/>
      <c r="D15" s="103"/>
      <c r="E15" s="103" t="s">
        <v>68</v>
      </c>
      <c r="F15" s="105">
        <v>2.317726</v>
      </c>
      <c r="G15" s="105">
        <v>2.317726</v>
      </c>
      <c r="H15" s="105">
        <v>2.317726</v>
      </c>
      <c r="I15" s="105">
        <v>0</v>
      </c>
      <c r="J15" s="106">
        <v>0</v>
      </c>
    </row>
    <row r="16" spans="1:10" ht="19.5" customHeight="1">
      <c r="A16" s="103"/>
      <c r="B16" s="103"/>
      <c r="C16" s="103" t="s">
        <v>103</v>
      </c>
      <c r="D16" s="103"/>
      <c r="E16" s="103" t="s">
        <v>21</v>
      </c>
      <c r="F16" s="105">
        <v>2.317726</v>
      </c>
      <c r="G16" s="105">
        <v>2.317726</v>
      </c>
      <c r="H16" s="105">
        <v>2.317726</v>
      </c>
      <c r="I16" s="105">
        <v>0</v>
      </c>
      <c r="J16" s="106">
        <v>0</v>
      </c>
    </row>
    <row r="17" spans="1:10" ht="19.5" customHeight="1">
      <c r="A17" s="103" t="s">
        <v>129</v>
      </c>
      <c r="B17" s="103"/>
      <c r="C17" s="103"/>
      <c r="D17" s="103"/>
      <c r="E17" s="103" t="s">
        <v>178</v>
      </c>
      <c r="F17" s="105">
        <v>36.688175</v>
      </c>
      <c r="G17" s="105">
        <v>36.688175</v>
      </c>
      <c r="H17" s="105">
        <v>31.101271</v>
      </c>
      <c r="I17" s="105">
        <v>5.586904</v>
      </c>
      <c r="J17" s="106">
        <v>0</v>
      </c>
    </row>
    <row r="18" spans="1:10" ht="19.5" customHeight="1">
      <c r="A18" s="103"/>
      <c r="B18" s="103" t="s">
        <v>164</v>
      </c>
      <c r="C18" s="103"/>
      <c r="D18" s="103"/>
      <c r="E18" s="103" t="s">
        <v>80</v>
      </c>
      <c r="F18" s="105">
        <v>36.688175</v>
      </c>
      <c r="G18" s="105">
        <v>36.688175</v>
      </c>
      <c r="H18" s="105">
        <v>31.101271</v>
      </c>
      <c r="I18" s="105">
        <v>5.586904</v>
      </c>
      <c r="J18" s="106">
        <v>0</v>
      </c>
    </row>
    <row r="19" spans="1:10" ht="19.5" customHeight="1">
      <c r="A19" s="103"/>
      <c r="B19" s="103"/>
      <c r="C19" s="103" t="s">
        <v>15</v>
      </c>
      <c r="D19" s="103"/>
      <c r="E19" s="103" t="s">
        <v>172</v>
      </c>
      <c r="F19" s="105">
        <v>36.688175</v>
      </c>
      <c r="G19" s="105">
        <v>36.688175</v>
      </c>
      <c r="H19" s="105">
        <v>31.101271</v>
      </c>
      <c r="I19" s="105">
        <v>5.586904</v>
      </c>
      <c r="J19" s="106">
        <v>0</v>
      </c>
    </row>
    <row r="20" spans="1:10" ht="19.5" customHeight="1">
      <c r="A20" s="103" t="s">
        <v>69</v>
      </c>
      <c r="B20" s="103"/>
      <c r="C20" s="103"/>
      <c r="D20" s="103"/>
      <c r="E20" s="103" t="s">
        <v>180</v>
      </c>
      <c r="F20" s="105">
        <v>3.521424</v>
      </c>
      <c r="G20" s="105">
        <v>3.521424</v>
      </c>
      <c r="H20" s="105">
        <v>3.521424</v>
      </c>
      <c r="I20" s="105">
        <v>0</v>
      </c>
      <c r="J20" s="106">
        <v>0</v>
      </c>
    </row>
    <row r="21" spans="1:10" ht="19.5" customHeight="1">
      <c r="A21" s="103"/>
      <c r="B21" s="103" t="s">
        <v>103</v>
      </c>
      <c r="C21" s="103"/>
      <c r="D21" s="103"/>
      <c r="E21" s="103" t="s">
        <v>31</v>
      </c>
      <c r="F21" s="105">
        <v>3.521424</v>
      </c>
      <c r="G21" s="105">
        <v>3.521424</v>
      </c>
      <c r="H21" s="105">
        <v>3.521424</v>
      </c>
      <c r="I21" s="105">
        <v>0</v>
      </c>
      <c r="J21" s="106">
        <v>0</v>
      </c>
    </row>
    <row r="22" spans="1:10" ht="19.5" customHeight="1">
      <c r="A22" s="103"/>
      <c r="B22" s="103"/>
      <c r="C22" s="103" t="s">
        <v>164</v>
      </c>
      <c r="D22" s="103"/>
      <c r="E22" s="103" t="s">
        <v>211</v>
      </c>
      <c r="F22" s="105">
        <v>3.521424</v>
      </c>
      <c r="G22" s="105">
        <v>3.521424</v>
      </c>
      <c r="H22" s="105">
        <v>3.521424</v>
      </c>
      <c r="I22" s="105">
        <v>0</v>
      </c>
      <c r="J22" s="106">
        <v>0</v>
      </c>
    </row>
    <row r="23" spans="1:10" ht="19.5" customHeight="1">
      <c r="A23" s="98"/>
      <c r="B23" s="98"/>
      <c r="C23" s="98"/>
      <c r="D23" s="98" t="s">
        <v>202</v>
      </c>
      <c r="E23" s="98" t="s">
        <v>153</v>
      </c>
      <c r="F23" s="104">
        <v>52.030093</v>
      </c>
      <c r="G23" s="104">
        <v>52.030093</v>
      </c>
      <c r="H23" s="104">
        <v>46.443189</v>
      </c>
      <c r="I23" s="104">
        <v>5.586904</v>
      </c>
      <c r="J23" s="94">
        <v>0</v>
      </c>
    </row>
    <row r="24" spans="1:10" ht="19.5" customHeight="1">
      <c r="A24" s="98"/>
      <c r="B24" s="98"/>
      <c r="C24" s="98"/>
      <c r="D24" s="98" t="s">
        <v>78</v>
      </c>
      <c r="E24" s="98" t="s">
        <v>93</v>
      </c>
      <c r="F24" s="104">
        <v>52.030093</v>
      </c>
      <c r="G24" s="104">
        <v>52.030093</v>
      </c>
      <c r="H24" s="104">
        <v>46.443189</v>
      </c>
      <c r="I24" s="104">
        <v>5.586904</v>
      </c>
      <c r="J24" s="94">
        <v>0</v>
      </c>
    </row>
    <row r="25" spans="1:10" ht="19.5" customHeight="1">
      <c r="A25" s="98" t="s">
        <v>46</v>
      </c>
      <c r="B25" s="98" t="s">
        <v>163</v>
      </c>
      <c r="C25" s="98" t="s">
        <v>103</v>
      </c>
      <c r="D25" s="98" t="s">
        <v>72</v>
      </c>
      <c r="E25" s="98" t="s">
        <v>99</v>
      </c>
      <c r="F25" s="104">
        <v>2.45992</v>
      </c>
      <c r="G25" s="104">
        <v>2.45992</v>
      </c>
      <c r="H25" s="104">
        <v>2.45992</v>
      </c>
      <c r="I25" s="104">
        <v>0</v>
      </c>
      <c r="J25" s="94">
        <v>0</v>
      </c>
    </row>
    <row r="26" spans="1:10" ht="19.5" customHeight="1">
      <c r="A26" s="98" t="s">
        <v>46</v>
      </c>
      <c r="B26" s="98" t="s">
        <v>163</v>
      </c>
      <c r="C26" s="98" t="s">
        <v>163</v>
      </c>
      <c r="D26" s="98" t="s">
        <v>72</v>
      </c>
      <c r="E26" s="98" t="s">
        <v>45</v>
      </c>
      <c r="F26" s="104">
        <v>4.695232</v>
      </c>
      <c r="G26" s="104">
        <v>4.695232</v>
      </c>
      <c r="H26" s="104">
        <v>4.695232</v>
      </c>
      <c r="I26" s="104">
        <v>0</v>
      </c>
      <c r="J26" s="94">
        <v>0</v>
      </c>
    </row>
    <row r="27" spans="1:10" ht="19.5" customHeight="1">
      <c r="A27" s="98" t="s">
        <v>46</v>
      </c>
      <c r="B27" s="98" t="s">
        <v>163</v>
      </c>
      <c r="C27" s="98" t="s">
        <v>102</v>
      </c>
      <c r="D27" s="98" t="s">
        <v>72</v>
      </c>
      <c r="E27" s="98" t="s">
        <v>66</v>
      </c>
      <c r="F27" s="104">
        <v>2.347616</v>
      </c>
      <c r="G27" s="104">
        <v>2.347616</v>
      </c>
      <c r="H27" s="104">
        <v>2.347616</v>
      </c>
      <c r="I27" s="104">
        <v>0</v>
      </c>
      <c r="J27" s="94">
        <v>0</v>
      </c>
    </row>
    <row r="28" spans="1:10" ht="19.5" customHeight="1">
      <c r="A28" s="98" t="s">
        <v>84</v>
      </c>
      <c r="B28" s="98" t="s">
        <v>122</v>
      </c>
      <c r="C28" s="98" t="s">
        <v>103</v>
      </c>
      <c r="D28" s="98" t="s">
        <v>72</v>
      </c>
      <c r="E28" s="98" t="s">
        <v>21</v>
      </c>
      <c r="F28" s="104">
        <v>2.317726</v>
      </c>
      <c r="G28" s="104">
        <v>2.317726</v>
      </c>
      <c r="H28" s="104">
        <v>2.317726</v>
      </c>
      <c r="I28" s="104">
        <v>0</v>
      </c>
      <c r="J28" s="94">
        <v>0</v>
      </c>
    </row>
    <row r="29" spans="1:10" ht="19.5" customHeight="1">
      <c r="A29" s="98" t="s">
        <v>129</v>
      </c>
      <c r="B29" s="98" t="s">
        <v>164</v>
      </c>
      <c r="C29" s="98" t="s">
        <v>15</v>
      </c>
      <c r="D29" s="98" t="s">
        <v>72</v>
      </c>
      <c r="E29" s="98" t="s">
        <v>172</v>
      </c>
      <c r="F29" s="104">
        <v>36.688175</v>
      </c>
      <c r="G29" s="104">
        <v>36.688175</v>
      </c>
      <c r="H29" s="104">
        <v>31.101271</v>
      </c>
      <c r="I29" s="104">
        <v>5.586904</v>
      </c>
      <c r="J29" s="94">
        <v>0</v>
      </c>
    </row>
    <row r="30" spans="1:10" ht="19.5" customHeight="1">
      <c r="A30" s="98" t="s">
        <v>69</v>
      </c>
      <c r="B30" s="98" t="s">
        <v>103</v>
      </c>
      <c r="C30" s="98" t="s">
        <v>164</v>
      </c>
      <c r="D30" s="98" t="s">
        <v>72</v>
      </c>
      <c r="E30" s="98" t="s">
        <v>211</v>
      </c>
      <c r="F30" s="104">
        <v>3.521424</v>
      </c>
      <c r="G30" s="104">
        <v>3.521424</v>
      </c>
      <c r="H30" s="104">
        <v>3.521424</v>
      </c>
      <c r="I30" s="104">
        <v>0</v>
      </c>
      <c r="J30" s="94">
        <v>0</v>
      </c>
    </row>
  </sheetData>
  <sheetProtection/>
  <mergeCells count="11">
    <mergeCell ref="A2:J2"/>
    <mergeCell ref="D4:D6"/>
    <mergeCell ref="E4:E6"/>
    <mergeCell ref="F5:F6"/>
    <mergeCell ref="G5:I5"/>
    <mergeCell ref="F4:J4"/>
    <mergeCell ref="J5:J6"/>
    <mergeCell ref="A4:C4"/>
    <mergeCell ref="A5:A6"/>
    <mergeCell ref="B5:B6"/>
    <mergeCell ref="C5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" style="1" customWidth="1"/>
    <col min="2" max="2" width="13.5" style="1" customWidth="1"/>
    <col min="3" max="3" width="37" style="1" customWidth="1"/>
    <col min="4" max="4" width="31.33203125" style="1" customWidth="1"/>
    <col min="5" max="5" width="31.66015625" style="1" customWidth="1"/>
    <col min="6" max="6" width="33.16015625" style="1" customWidth="1"/>
    <col min="7" max="7" width="9.16015625" style="1" customWidth="1"/>
    <col min="8" max="256" width="9.16015625" style="0" customWidth="1"/>
  </cols>
  <sheetData>
    <row r="1" spans="1:7" s="1" customFormat="1" ht="15" customHeight="1">
      <c r="A1" s="10"/>
      <c r="B1" s="10"/>
      <c r="C1" s="10"/>
      <c r="D1" s="10"/>
      <c r="E1" s="10"/>
      <c r="F1" s="65" t="s">
        <v>37</v>
      </c>
      <c r="G1" s="6"/>
    </row>
    <row r="2" spans="1:7" s="1" customFormat="1" ht="25.5" customHeight="1">
      <c r="A2" s="7" t="s">
        <v>10</v>
      </c>
      <c r="B2" s="7"/>
      <c r="C2" s="7"/>
      <c r="D2" s="7"/>
      <c r="E2" s="7"/>
      <c r="F2" s="7"/>
      <c r="G2" s="6"/>
    </row>
    <row r="3" spans="1:7" s="1" customFormat="1" ht="15" customHeight="1">
      <c r="A3" s="11"/>
      <c r="B3" s="11"/>
      <c r="C3" s="11"/>
      <c r="D3" s="11"/>
      <c r="E3" s="5"/>
      <c r="F3" s="5" t="s">
        <v>101</v>
      </c>
      <c r="G3" s="6"/>
    </row>
    <row r="4" spans="1:7" s="1" customFormat="1" ht="13.5" customHeight="1">
      <c r="A4" s="15" t="s">
        <v>176</v>
      </c>
      <c r="B4" s="15"/>
      <c r="C4" s="16"/>
      <c r="D4" s="15" t="s">
        <v>173</v>
      </c>
      <c r="E4" s="15"/>
      <c r="F4" s="15"/>
      <c r="G4" s="6"/>
    </row>
    <row r="5" spans="1:7" s="1" customFormat="1" ht="13.5" customHeight="1">
      <c r="A5" s="17" t="s">
        <v>75</v>
      </c>
      <c r="B5" s="17" t="s">
        <v>149</v>
      </c>
      <c r="C5" s="17" t="s">
        <v>56</v>
      </c>
      <c r="D5" s="17" t="s">
        <v>44</v>
      </c>
      <c r="E5" s="17" t="s">
        <v>50</v>
      </c>
      <c r="F5" s="17" t="s">
        <v>115</v>
      </c>
      <c r="G5" s="6"/>
    </row>
    <row r="6" spans="1:7" s="1" customFormat="1" ht="13.5" customHeight="1">
      <c r="A6" s="50" t="s">
        <v>134</v>
      </c>
      <c r="B6" s="50" t="s">
        <v>134</v>
      </c>
      <c r="C6" s="50" t="s">
        <v>134</v>
      </c>
      <c r="D6" s="50">
        <v>1</v>
      </c>
      <c r="E6" s="50">
        <v>2</v>
      </c>
      <c r="F6" s="50">
        <v>3</v>
      </c>
      <c r="G6" s="6"/>
    </row>
    <row r="7" spans="1:7" s="1" customFormat="1" ht="21.75" customHeight="1">
      <c r="A7" s="98"/>
      <c r="B7" s="98"/>
      <c r="C7" s="98" t="s">
        <v>44</v>
      </c>
      <c r="D7" s="104">
        <v>52.030093</v>
      </c>
      <c r="E7" s="104">
        <v>46.443189</v>
      </c>
      <c r="F7" s="94">
        <v>5.586904</v>
      </c>
      <c r="G7" s="6"/>
    </row>
    <row r="8" spans="1:7" ht="21.75" customHeight="1">
      <c r="A8" s="98" t="s">
        <v>168</v>
      </c>
      <c r="B8" s="98"/>
      <c r="C8" s="98" t="s">
        <v>108</v>
      </c>
      <c r="D8" s="104">
        <v>43.971269</v>
      </c>
      <c r="E8" s="104">
        <v>43.971269</v>
      </c>
      <c r="F8" s="94">
        <v>0</v>
      </c>
      <c r="G8" s="6"/>
    </row>
    <row r="9" spans="1:6" ht="21.75" customHeight="1">
      <c r="A9" s="98" t="s">
        <v>100</v>
      </c>
      <c r="B9" s="98" t="s">
        <v>164</v>
      </c>
      <c r="C9" s="98" t="s">
        <v>181</v>
      </c>
      <c r="D9" s="104">
        <v>16.9008</v>
      </c>
      <c r="E9" s="104">
        <v>16.9008</v>
      </c>
      <c r="F9" s="94">
        <v>0</v>
      </c>
    </row>
    <row r="10" spans="1:6" ht="21.75" customHeight="1">
      <c r="A10" s="98" t="s">
        <v>100</v>
      </c>
      <c r="B10" s="98" t="s">
        <v>103</v>
      </c>
      <c r="C10" s="98" t="s">
        <v>94</v>
      </c>
      <c r="D10" s="104">
        <v>1.716</v>
      </c>
      <c r="E10" s="104">
        <v>1.716</v>
      </c>
      <c r="F10" s="94">
        <v>0</v>
      </c>
    </row>
    <row r="11" spans="1:6" ht="21.75" customHeight="1">
      <c r="A11" s="98" t="s">
        <v>100</v>
      </c>
      <c r="B11" s="98" t="s">
        <v>51</v>
      </c>
      <c r="C11" s="98" t="s">
        <v>52</v>
      </c>
      <c r="D11" s="104">
        <v>12.2964</v>
      </c>
      <c r="E11" s="104">
        <v>12.2964</v>
      </c>
      <c r="F11" s="94">
        <v>0</v>
      </c>
    </row>
    <row r="12" spans="1:6" ht="21.75" customHeight="1">
      <c r="A12" s="98" t="s">
        <v>100</v>
      </c>
      <c r="B12" s="98" t="s">
        <v>1</v>
      </c>
      <c r="C12" s="98" t="s">
        <v>4</v>
      </c>
      <c r="D12" s="104">
        <v>4.695232</v>
      </c>
      <c r="E12" s="104">
        <v>4.695232</v>
      </c>
      <c r="F12" s="94">
        <v>0</v>
      </c>
    </row>
    <row r="13" spans="1:6" ht="21.75" customHeight="1">
      <c r="A13" s="98" t="s">
        <v>100</v>
      </c>
      <c r="B13" s="98" t="s">
        <v>162</v>
      </c>
      <c r="C13" s="98" t="s">
        <v>58</v>
      </c>
      <c r="D13" s="104">
        <v>2.347616</v>
      </c>
      <c r="E13" s="104">
        <v>2.347616</v>
      </c>
      <c r="F13" s="94">
        <v>0</v>
      </c>
    </row>
    <row r="14" spans="1:6" ht="21.75" customHeight="1">
      <c r="A14" s="98" t="s">
        <v>100</v>
      </c>
      <c r="B14" s="98" t="s">
        <v>64</v>
      </c>
      <c r="C14" s="98" t="s">
        <v>3</v>
      </c>
      <c r="D14" s="104">
        <v>2.288926</v>
      </c>
      <c r="E14" s="104">
        <v>2.288926</v>
      </c>
      <c r="F14" s="94">
        <v>0</v>
      </c>
    </row>
    <row r="15" spans="1:6" ht="21.75" customHeight="1">
      <c r="A15" s="98" t="s">
        <v>100</v>
      </c>
      <c r="B15" s="98" t="s">
        <v>177</v>
      </c>
      <c r="C15" s="98" t="s">
        <v>117</v>
      </c>
      <c r="D15" s="104">
        <v>0.204871</v>
      </c>
      <c r="E15" s="104">
        <v>0.204871</v>
      </c>
      <c r="F15" s="94">
        <v>0</v>
      </c>
    </row>
    <row r="16" spans="1:6" ht="21.75" customHeight="1">
      <c r="A16" s="98" t="s">
        <v>100</v>
      </c>
      <c r="B16" s="98" t="s">
        <v>16</v>
      </c>
      <c r="C16" s="98" t="s">
        <v>169</v>
      </c>
      <c r="D16" s="104">
        <v>3.521424</v>
      </c>
      <c r="E16" s="104">
        <v>3.521424</v>
      </c>
      <c r="F16" s="94">
        <v>0</v>
      </c>
    </row>
    <row r="17" spans="1:6" ht="21.75" customHeight="1">
      <c r="A17" s="98" t="s">
        <v>107</v>
      </c>
      <c r="B17" s="98"/>
      <c r="C17" s="98" t="s">
        <v>136</v>
      </c>
      <c r="D17" s="104">
        <v>5.586904</v>
      </c>
      <c r="E17" s="104">
        <v>0</v>
      </c>
      <c r="F17" s="94">
        <v>5.586904</v>
      </c>
    </row>
    <row r="18" spans="1:6" ht="21.75" customHeight="1">
      <c r="A18" s="98" t="s">
        <v>48</v>
      </c>
      <c r="B18" s="98" t="s">
        <v>164</v>
      </c>
      <c r="C18" s="98" t="s">
        <v>86</v>
      </c>
      <c r="D18" s="104">
        <v>0.4</v>
      </c>
      <c r="E18" s="104">
        <v>0</v>
      </c>
      <c r="F18" s="94">
        <v>0.4</v>
      </c>
    </row>
    <row r="19" spans="1:6" ht="21.75" customHeight="1">
      <c r="A19" s="98" t="s">
        <v>48</v>
      </c>
      <c r="B19" s="98" t="s">
        <v>103</v>
      </c>
      <c r="C19" s="98" t="s">
        <v>201</v>
      </c>
      <c r="D19" s="104">
        <v>0.04</v>
      </c>
      <c r="E19" s="104">
        <v>0</v>
      </c>
      <c r="F19" s="94">
        <v>0.04</v>
      </c>
    </row>
    <row r="20" spans="1:6" ht="21.75" customHeight="1">
      <c r="A20" s="98" t="s">
        <v>48</v>
      </c>
      <c r="B20" s="98" t="s">
        <v>163</v>
      </c>
      <c r="C20" s="98" t="s">
        <v>67</v>
      </c>
      <c r="D20" s="104">
        <v>0.04</v>
      </c>
      <c r="E20" s="104">
        <v>0</v>
      </c>
      <c r="F20" s="94">
        <v>0.04</v>
      </c>
    </row>
    <row r="21" spans="1:6" ht="21.75" customHeight="1">
      <c r="A21" s="98" t="s">
        <v>48</v>
      </c>
      <c r="B21" s="98" t="s">
        <v>102</v>
      </c>
      <c r="C21" s="98" t="s">
        <v>12</v>
      </c>
      <c r="D21" s="104">
        <v>0.08</v>
      </c>
      <c r="E21" s="104">
        <v>0</v>
      </c>
      <c r="F21" s="94">
        <v>0.08</v>
      </c>
    </row>
    <row r="22" spans="1:6" ht="21.75" customHeight="1">
      <c r="A22" s="98" t="s">
        <v>48</v>
      </c>
      <c r="B22" s="98" t="s">
        <v>51</v>
      </c>
      <c r="C22" s="98" t="s">
        <v>194</v>
      </c>
      <c r="D22" s="104">
        <v>0.08</v>
      </c>
      <c r="E22" s="104">
        <v>0</v>
      </c>
      <c r="F22" s="94">
        <v>0.08</v>
      </c>
    </row>
    <row r="23" spans="1:6" ht="21.75" customHeight="1">
      <c r="A23" s="98" t="s">
        <v>48</v>
      </c>
      <c r="B23" s="98" t="s">
        <v>162</v>
      </c>
      <c r="C23" s="98" t="s">
        <v>77</v>
      </c>
      <c r="D23" s="104">
        <v>0.06</v>
      </c>
      <c r="E23" s="104">
        <v>0</v>
      </c>
      <c r="F23" s="94">
        <v>0.06</v>
      </c>
    </row>
    <row r="24" spans="1:6" ht="21.75" customHeight="1">
      <c r="A24" s="98" t="s">
        <v>48</v>
      </c>
      <c r="B24" s="98" t="s">
        <v>122</v>
      </c>
      <c r="C24" s="98" t="s">
        <v>205</v>
      </c>
      <c r="D24" s="104">
        <v>1.6</v>
      </c>
      <c r="E24" s="104">
        <v>0</v>
      </c>
      <c r="F24" s="94">
        <v>1.6</v>
      </c>
    </row>
    <row r="25" spans="1:6" ht="21.75" customHeight="1">
      <c r="A25" s="98" t="s">
        <v>48</v>
      </c>
      <c r="B25" s="98" t="s">
        <v>16</v>
      </c>
      <c r="C25" s="98" t="s">
        <v>146</v>
      </c>
      <c r="D25" s="104">
        <v>0.04</v>
      </c>
      <c r="E25" s="104">
        <v>0</v>
      </c>
      <c r="F25" s="94">
        <v>0.04</v>
      </c>
    </row>
    <row r="26" spans="1:6" ht="21.75" customHeight="1">
      <c r="A26" s="98" t="s">
        <v>48</v>
      </c>
      <c r="B26" s="98" t="s">
        <v>123</v>
      </c>
      <c r="C26" s="98" t="s">
        <v>0</v>
      </c>
      <c r="D26" s="104">
        <v>0.04</v>
      </c>
      <c r="E26" s="104">
        <v>0</v>
      </c>
      <c r="F26" s="94">
        <v>0.04</v>
      </c>
    </row>
    <row r="27" spans="1:6" ht="21.75" customHeight="1">
      <c r="A27" s="98" t="s">
        <v>48</v>
      </c>
      <c r="B27" s="98" t="s">
        <v>179</v>
      </c>
      <c r="C27" s="98" t="s">
        <v>43</v>
      </c>
      <c r="D27" s="104">
        <v>0.08</v>
      </c>
      <c r="E27" s="104">
        <v>0</v>
      </c>
      <c r="F27" s="94">
        <v>0.08</v>
      </c>
    </row>
    <row r="28" spans="1:6" ht="21.75" customHeight="1">
      <c r="A28" s="98" t="s">
        <v>48</v>
      </c>
      <c r="B28" s="98" t="s">
        <v>14</v>
      </c>
      <c r="C28" s="98" t="s">
        <v>145</v>
      </c>
      <c r="D28" s="104">
        <v>0.14</v>
      </c>
      <c r="E28" s="104">
        <v>0</v>
      </c>
      <c r="F28" s="94">
        <v>0.14</v>
      </c>
    </row>
    <row r="29" spans="1:6" ht="21.75" customHeight="1">
      <c r="A29" s="98" t="s">
        <v>48</v>
      </c>
      <c r="B29" s="98" t="s">
        <v>132</v>
      </c>
      <c r="C29" s="98" t="s">
        <v>128</v>
      </c>
      <c r="D29" s="104">
        <v>0.586904</v>
      </c>
      <c r="E29" s="104">
        <v>0</v>
      </c>
      <c r="F29" s="94">
        <v>0.586904</v>
      </c>
    </row>
    <row r="30" spans="1:6" ht="21.75" customHeight="1">
      <c r="A30" s="98" t="s">
        <v>48</v>
      </c>
      <c r="B30" s="98" t="s">
        <v>76</v>
      </c>
      <c r="C30" s="98" t="s">
        <v>104</v>
      </c>
      <c r="D30" s="104">
        <v>0.2</v>
      </c>
      <c r="E30" s="104">
        <v>0</v>
      </c>
      <c r="F30" s="94">
        <v>0.2</v>
      </c>
    </row>
    <row r="31" spans="1:6" ht="21.75" customHeight="1">
      <c r="A31" s="98" t="s">
        <v>48</v>
      </c>
      <c r="B31" s="98" t="s">
        <v>13</v>
      </c>
      <c r="C31" s="98" t="s">
        <v>89</v>
      </c>
      <c r="D31" s="104">
        <v>2.2</v>
      </c>
      <c r="E31" s="104">
        <v>0</v>
      </c>
      <c r="F31" s="94">
        <v>2.2</v>
      </c>
    </row>
    <row r="32" spans="1:6" ht="21.75" customHeight="1">
      <c r="A32" s="98" t="s">
        <v>54</v>
      </c>
      <c r="B32" s="98"/>
      <c r="C32" s="98" t="s">
        <v>6</v>
      </c>
      <c r="D32" s="104">
        <v>2.47192</v>
      </c>
      <c r="E32" s="104">
        <v>2.47192</v>
      </c>
      <c r="F32" s="94">
        <v>0</v>
      </c>
    </row>
    <row r="33" spans="1:6" ht="21.75" customHeight="1">
      <c r="A33" s="98" t="s">
        <v>208</v>
      </c>
      <c r="B33" s="98" t="s">
        <v>103</v>
      </c>
      <c r="C33" s="98" t="s">
        <v>55</v>
      </c>
      <c r="D33" s="104">
        <v>2.05992</v>
      </c>
      <c r="E33" s="104">
        <v>2.05992</v>
      </c>
      <c r="F33" s="94">
        <v>0</v>
      </c>
    </row>
    <row r="34" spans="1:6" ht="21.75" customHeight="1">
      <c r="A34" s="98" t="s">
        <v>208</v>
      </c>
      <c r="B34" s="98" t="s">
        <v>13</v>
      </c>
      <c r="C34" s="98" t="s">
        <v>155</v>
      </c>
      <c r="D34" s="104">
        <v>0.412</v>
      </c>
      <c r="E34" s="104">
        <v>0.412</v>
      </c>
      <c r="F34" s="94">
        <v>0</v>
      </c>
    </row>
  </sheetData>
  <sheetProtection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" style="1" customWidth="1"/>
    <col min="2" max="9" width="19.83203125" style="1" customWidth="1"/>
    <col min="10" max="14" width="15.66015625" style="1" customWidth="1"/>
    <col min="15" max="20" width="9.16015625" style="1" customWidth="1"/>
    <col min="21" max="256" width="9.16015625" style="0" customWidth="1"/>
  </cols>
  <sheetData>
    <row r="1" ht="12.75" customHeight="1">
      <c r="I1" s="65" t="s">
        <v>98</v>
      </c>
    </row>
    <row r="2" spans="1:20" ht="32.25" customHeight="1">
      <c r="A2" s="63" t="s">
        <v>152</v>
      </c>
      <c r="B2" s="63"/>
      <c r="C2" s="63"/>
      <c r="D2" s="63"/>
      <c r="E2" s="63"/>
      <c r="F2" s="63"/>
      <c r="G2" s="63"/>
      <c r="H2" s="63"/>
      <c r="I2" s="63"/>
      <c r="J2" s="6"/>
      <c r="K2"/>
      <c r="L2"/>
      <c r="M2"/>
      <c r="N2"/>
      <c r="O2"/>
      <c r="P2"/>
      <c r="Q2"/>
      <c r="R2"/>
      <c r="S2"/>
      <c r="T2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5" t="s">
        <v>101</v>
      </c>
      <c r="J3" s="6"/>
      <c r="K3"/>
      <c r="L3"/>
      <c r="M3"/>
      <c r="N3"/>
      <c r="O3"/>
      <c r="P3"/>
      <c r="Q3"/>
      <c r="R3"/>
      <c r="S3"/>
      <c r="T3"/>
    </row>
    <row r="4" spans="1:12" ht="37.5" customHeight="1">
      <c r="A4" s="84"/>
      <c r="B4" s="88" t="s">
        <v>154</v>
      </c>
      <c r="C4" s="89"/>
      <c r="D4" s="89"/>
      <c r="E4" s="90"/>
      <c r="F4" s="89" t="s">
        <v>120</v>
      </c>
      <c r="G4" s="89"/>
      <c r="H4" s="89"/>
      <c r="I4" s="89"/>
      <c r="J4" s="6"/>
      <c r="K4" s="41"/>
      <c r="L4" s="41"/>
    </row>
    <row r="5" spans="1:12" ht="37.5" customHeight="1">
      <c r="A5" s="84"/>
      <c r="B5" s="91" t="s">
        <v>187</v>
      </c>
      <c r="C5" s="92" t="s">
        <v>112</v>
      </c>
      <c r="D5" s="93" t="s">
        <v>203</v>
      </c>
      <c r="E5" s="93" t="s">
        <v>7</v>
      </c>
      <c r="F5" s="92" t="s">
        <v>187</v>
      </c>
      <c r="G5" s="92" t="s">
        <v>112</v>
      </c>
      <c r="H5" s="93" t="s">
        <v>203</v>
      </c>
      <c r="I5" s="93" t="s">
        <v>7</v>
      </c>
      <c r="J5" s="6"/>
      <c r="L5" s="41"/>
    </row>
    <row r="6" spans="1:12" ht="37.5" customHeight="1">
      <c r="A6" s="85" t="s">
        <v>26</v>
      </c>
      <c r="B6" s="107">
        <v>0</v>
      </c>
      <c r="C6" s="108">
        <v>0</v>
      </c>
      <c r="D6" s="66">
        <f>C6-B6</f>
        <v>0</v>
      </c>
      <c r="E6" s="67" t="str">
        <f>IF(B6=0,"",(C6-B6)/B6*100%)</f>
        <v/>
      </c>
      <c r="F6" s="107">
        <v>0</v>
      </c>
      <c r="G6" s="107">
        <v>0</v>
      </c>
      <c r="H6" s="68">
        <f>G6-F6</f>
        <v>0</v>
      </c>
      <c r="I6" s="69" t="str">
        <f>IF(F6=0,"",(G6-F6)/F6*100%)</f>
        <v/>
      </c>
      <c r="K6" s="41"/>
      <c r="L6" s="41"/>
    </row>
    <row r="7" spans="1:9" ht="37.5" customHeight="1">
      <c r="A7" s="86" t="s">
        <v>97</v>
      </c>
      <c r="B7" s="109">
        <v>0.21</v>
      </c>
      <c r="C7" s="110">
        <v>0.14</v>
      </c>
      <c r="D7" s="66">
        <f>C7-B7</f>
        <v>-0.06999999999999998</v>
      </c>
      <c r="E7" s="67">
        <f>IF(B7=0,"",(C7-B7)/B7*100%)</f>
        <v>-0.33333333333333326</v>
      </c>
      <c r="F7" s="109">
        <v>0.21</v>
      </c>
      <c r="G7" s="107">
        <v>0.14</v>
      </c>
      <c r="H7" s="68">
        <f>G7-F7</f>
        <v>-0.06999999999999998</v>
      </c>
      <c r="I7" s="69">
        <f>IF(F7=0,"",(G7-F7)/F7*100%)</f>
        <v>-0.33333333333333326</v>
      </c>
    </row>
    <row r="8" spans="1:9" ht="37.5" customHeight="1">
      <c r="A8" s="87" t="s">
        <v>199</v>
      </c>
      <c r="B8" s="107">
        <v>0</v>
      </c>
      <c r="C8" s="107">
        <v>0</v>
      </c>
      <c r="D8" s="71">
        <f>C8-B8</f>
        <v>0</v>
      </c>
      <c r="E8" s="72" t="str">
        <f>IF(B8=0,"",(C8-B8)/B8*100%)</f>
        <v/>
      </c>
      <c r="F8" s="107">
        <v>0</v>
      </c>
      <c r="G8" s="107">
        <v>0</v>
      </c>
      <c r="H8" s="68">
        <f>G8-F8</f>
        <v>0</v>
      </c>
      <c r="I8" s="69" t="str">
        <f>IF(F8=0,"",(G8-F8)/F8*100%)</f>
        <v/>
      </c>
    </row>
    <row r="9" spans="1:10" ht="37.5" customHeight="1">
      <c r="A9" s="87" t="s">
        <v>73</v>
      </c>
      <c r="B9" s="107">
        <v>0</v>
      </c>
      <c r="C9" s="107">
        <v>0</v>
      </c>
      <c r="D9" s="71">
        <f>C9-B9</f>
        <v>0</v>
      </c>
      <c r="E9" s="72" t="str">
        <f>IF(B9=0,"",(C9-B9)/B9*100%)</f>
        <v/>
      </c>
      <c r="F9" s="107">
        <v>0</v>
      </c>
      <c r="G9" s="107">
        <v>0</v>
      </c>
      <c r="H9" s="68">
        <f>G9-F9</f>
        <v>0</v>
      </c>
      <c r="I9" s="69" t="str">
        <f>IF(F9=0,"",(G9-F9)/F9*100%)</f>
        <v/>
      </c>
      <c r="J9" s="64"/>
    </row>
    <row r="10" spans="1:10" ht="37.5" customHeight="1">
      <c r="A10" s="87" t="s">
        <v>139</v>
      </c>
      <c r="B10" s="73">
        <f>B8-B9</f>
        <v>0</v>
      </c>
      <c r="C10" s="73">
        <f>C8-C9</f>
        <v>0</v>
      </c>
      <c r="D10" s="71">
        <f>C10-B10</f>
        <v>0</v>
      </c>
      <c r="E10" s="72" t="str">
        <f>IF(B10=0,"",(C10-B10)/B10*100%)</f>
        <v/>
      </c>
      <c r="F10" s="73">
        <f>F8-F9</f>
        <v>0</v>
      </c>
      <c r="G10" s="70">
        <f>G8-G9</f>
        <v>0</v>
      </c>
      <c r="H10" s="68">
        <f>G10-F10</f>
        <v>0</v>
      </c>
      <c r="I10" s="69" t="str">
        <f>IF(F10=0,"",(G10-F10)/F10*100%)</f>
        <v/>
      </c>
      <c r="J10" s="64"/>
    </row>
    <row r="11" spans="1:10" ht="37.5" customHeight="1">
      <c r="A11" s="87" t="s">
        <v>40</v>
      </c>
      <c r="B11" s="107">
        <v>0.21</v>
      </c>
      <c r="C11" s="107">
        <v>0.14</v>
      </c>
      <c r="D11" s="71">
        <f>C11-B11</f>
        <v>-0.06999999999999998</v>
      </c>
      <c r="E11" s="72">
        <f>IF(B11=0,"",(C11-B11)/B11*100%)</f>
        <v>-0.33333333333333326</v>
      </c>
      <c r="F11" s="107">
        <v>0.21</v>
      </c>
      <c r="G11" s="107">
        <v>0.14</v>
      </c>
      <c r="H11" s="68">
        <f>G11-F11</f>
        <v>-0.06999999999999998</v>
      </c>
      <c r="I11" s="69">
        <f>IF(F11=0,"",(G11-F11)/F11*100%)</f>
        <v>-0.33333333333333326</v>
      </c>
      <c r="J11" s="64"/>
    </row>
    <row r="12" spans="1:10" ht="37.5" customHeight="1">
      <c r="A12" s="87" t="s">
        <v>156</v>
      </c>
      <c r="B12" s="107">
        <v>0.06</v>
      </c>
      <c r="C12" s="107">
        <v>0.04</v>
      </c>
      <c r="D12" s="71">
        <f>C12-B12</f>
        <v>-0.019999999999999997</v>
      </c>
      <c r="E12" s="72">
        <f>IF(B12=0,"",(C12-B12)/B12*100%)</f>
        <v>-0.3333333333333333</v>
      </c>
      <c r="F12" s="107">
        <v>0.06</v>
      </c>
      <c r="G12" s="107">
        <v>0.04</v>
      </c>
      <c r="H12" s="68">
        <f>G12-F12</f>
        <v>-0.019999999999999997</v>
      </c>
      <c r="I12" s="69">
        <f>IF(F12=0,"",(G12-F12)/F12*100%)</f>
        <v>-0.3333333333333333</v>
      </c>
      <c r="J12" s="64"/>
    </row>
    <row r="13" spans="1:9" ht="37.5" customHeight="1">
      <c r="A13" s="86" t="s">
        <v>114</v>
      </c>
      <c r="B13" s="111">
        <v>0.12</v>
      </c>
      <c r="C13" s="112">
        <v>0.08</v>
      </c>
      <c r="D13" s="66">
        <f>C13-B13</f>
        <v>-0.039999999999999994</v>
      </c>
      <c r="E13" s="67">
        <f>IF(B13=0,"",(C13-B13)/B13*100%)</f>
        <v>-0.3333333333333333</v>
      </c>
      <c r="F13" s="111">
        <v>0.12</v>
      </c>
      <c r="G13" s="107">
        <v>0.08</v>
      </c>
      <c r="H13" s="68">
        <f>G13-F13</f>
        <v>-0.039999999999999994</v>
      </c>
      <c r="I13" s="69">
        <f>IF(F13=0,"",(G13-F13)/F13*100%)</f>
        <v>-0.3333333333333333</v>
      </c>
    </row>
    <row r="14" spans="1:8" ht="12.75" customHeight="1">
      <c r="A14" s="6"/>
      <c r="B14" s="6"/>
      <c r="C14" s="6"/>
      <c r="D14" s="6"/>
      <c r="E14" s="6"/>
      <c r="F14" s="25"/>
      <c r="G14" s="6"/>
      <c r="H14" s="6"/>
    </row>
  </sheetData>
  <sheetProtection/>
  <mergeCells count="4">
    <mergeCell ref="B4:E4"/>
    <mergeCell ref="F4:I4"/>
    <mergeCell ref="A2:I2"/>
    <mergeCell ref="A4:A5"/>
  </mergeCells>
  <printOptions/>
  <pageMargins left="0.5905511811023622" right="0.5905511811023622" top="0.5905511811023622" bottom="0.5905511811023622" header="1.5" footer="1.5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5" style="1" customWidth="1"/>
    <col min="2" max="2" width="7.66015625" style="1" customWidth="1"/>
    <col min="3" max="3" width="7.5" style="1" customWidth="1"/>
    <col min="4" max="4" width="18.33203125" style="1" customWidth="1"/>
    <col min="5" max="5" width="51.83203125" style="1" customWidth="1"/>
    <col min="6" max="6" width="24.5" style="1" customWidth="1"/>
    <col min="7" max="7" width="26.83203125" style="1" customWidth="1"/>
    <col min="8" max="8" width="32.33203125" style="1" customWidth="1"/>
    <col min="9" max="20" width="9.16015625" style="1" customWidth="1"/>
    <col min="21" max="256" width="9.16015625" style="0" customWidth="1"/>
  </cols>
  <sheetData>
    <row r="1" spans="1:9" s="1" customFormat="1" ht="13.5" customHeight="1">
      <c r="A1" s="10"/>
      <c r="B1" s="10"/>
      <c r="C1" s="10"/>
      <c r="D1" s="10"/>
      <c r="E1" s="10"/>
      <c r="F1" s="10"/>
      <c r="G1" s="10"/>
      <c r="H1" s="65" t="s">
        <v>59</v>
      </c>
      <c r="I1" s="6"/>
    </row>
    <row r="2" spans="1:9" s="1" customFormat="1" ht="27" customHeight="1">
      <c r="A2" s="7" t="s">
        <v>159</v>
      </c>
      <c r="B2" s="7"/>
      <c r="C2" s="7"/>
      <c r="D2" s="7"/>
      <c r="E2" s="7"/>
      <c r="F2" s="7"/>
      <c r="G2" s="7"/>
      <c r="H2" s="7"/>
      <c r="I2" s="6"/>
    </row>
    <row r="3" spans="1:9" s="1" customFormat="1" ht="13.5" customHeight="1">
      <c r="A3" s="6"/>
      <c r="B3" s="11"/>
      <c r="C3" s="11"/>
      <c r="D3" s="11"/>
      <c r="E3" s="11"/>
      <c r="F3" s="11"/>
      <c r="G3" s="11"/>
      <c r="H3" s="5" t="s">
        <v>101</v>
      </c>
      <c r="I3" s="6"/>
    </row>
    <row r="4" spans="1:9" s="1" customFormat="1" ht="22.5" customHeight="1">
      <c r="A4" s="18" t="s">
        <v>210</v>
      </c>
      <c r="B4" s="18"/>
      <c r="C4" s="18"/>
      <c r="D4" s="12" t="s">
        <v>34</v>
      </c>
      <c r="E4" s="12" t="s">
        <v>29</v>
      </c>
      <c r="F4" s="8" t="s">
        <v>70</v>
      </c>
      <c r="G4" s="8"/>
      <c r="H4" s="8"/>
      <c r="I4" s="6"/>
    </row>
    <row r="5" spans="1:9" s="1" customFormat="1" ht="26.25" customHeight="1">
      <c r="A5" s="83" t="s">
        <v>75</v>
      </c>
      <c r="B5" s="83" t="s">
        <v>149</v>
      </c>
      <c r="C5" s="83" t="s">
        <v>140</v>
      </c>
      <c r="D5" s="12"/>
      <c r="E5" s="8"/>
      <c r="F5" s="13" t="s">
        <v>44</v>
      </c>
      <c r="G5" s="14" t="s">
        <v>18</v>
      </c>
      <c r="H5" s="14" t="s">
        <v>124</v>
      </c>
      <c r="I5" s="6"/>
    </row>
    <row r="6" spans="1:9" s="1" customFormat="1" ht="13.5" customHeight="1">
      <c r="A6" s="49" t="s">
        <v>134</v>
      </c>
      <c r="B6" s="49" t="s">
        <v>134</v>
      </c>
      <c r="C6" s="49" t="s">
        <v>134</v>
      </c>
      <c r="D6" s="49" t="s">
        <v>134</v>
      </c>
      <c r="E6" s="49" t="s">
        <v>134</v>
      </c>
      <c r="F6" s="40">
        <v>1</v>
      </c>
      <c r="G6" s="40">
        <v>2</v>
      </c>
      <c r="H6" s="40">
        <v>3</v>
      </c>
      <c r="I6" s="6"/>
    </row>
    <row r="7" spans="1:9" s="1" customFormat="1" ht="24.75" customHeight="1">
      <c r="A7" s="116"/>
      <c r="B7" s="116"/>
      <c r="C7" s="117"/>
      <c r="D7" s="114"/>
      <c r="E7" s="115"/>
      <c r="F7" s="113"/>
      <c r="G7" s="113"/>
      <c r="H7" s="96"/>
      <c r="I7" s="6"/>
    </row>
    <row r="8" spans="1:9" ht="12.75" customHeight="1">
      <c r="A8" s="25"/>
      <c r="B8" s="25"/>
      <c r="C8" s="25"/>
      <c r="D8" s="25"/>
      <c r="E8" s="25"/>
      <c r="F8" s="25"/>
      <c r="G8" s="25"/>
      <c r="H8" s="25"/>
      <c r="I8" s="6"/>
    </row>
    <row r="9" spans="2:5" ht="12.75" customHeight="1">
      <c r="B9" s="24"/>
      <c r="C9" s="24"/>
      <c r="D9" s="24"/>
      <c r="E9" s="24"/>
    </row>
    <row r="10" spans="3:5" ht="12.75" customHeight="1">
      <c r="C10" s="24"/>
      <c r="D10" s="24"/>
      <c r="E10" s="24"/>
    </row>
    <row r="11" spans="4:5" ht="12.75" customHeight="1">
      <c r="D11" s="24"/>
      <c r="E11" s="24"/>
    </row>
    <row r="12" spans="4:5" ht="12.75" customHeight="1">
      <c r="D12" s="24"/>
      <c r="E12" s="24"/>
    </row>
    <row r="13" ht="12.75" customHeight="1">
      <c r="E13" s="24"/>
    </row>
    <row r="14" spans="4:5" ht="12.75" customHeight="1">
      <c r="D14" s="24"/>
      <c r="E14" s="24"/>
    </row>
    <row r="15" ht="12.75" customHeight="1">
      <c r="E15" s="24"/>
    </row>
  </sheetData>
  <sheetProtection/>
  <mergeCells count="5">
    <mergeCell ref="A2:H2"/>
    <mergeCell ref="D4:D5"/>
    <mergeCell ref="E4:E5"/>
    <mergeCell ref="F4:H4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1" customWidth="1"/>
    <col min="4" max="4" width="29.66015625" style="1" customWidth="1"/>
    <col min="5" max="5" width="44.5" style="1" customWidth="1"/>
    <col min="6" max="6" width="24" style="1" customWidth="1"/>
    <col min="7" max="7" width="21" style="1" customWidth="1"/>
    <col min="8" max="8" width="20.33203125" style="1" customWidth="1"/>
    <col min="9" max="20" width="9.16015625" style="1" customWidth="1"/>
    <col min="21" max="256" width="9.16015625" style="0" customWidth="1"/>
  </cols>
  <sheetData>
    <row r="1" spans="1:9" s="1" customFormat="1" ht="13.5" customHeight="1">
      <c r="A1" s="4"/>
      <c r="B1" s="4"/>
      <c r="C1" s="4"/>
      <c r="D1" s="4"/>
      <c r="E1" s="4"/>
      <c r="F1" s="4"/>
      <c r="G1" s="4"/>
      <c r="H1" s="65" t="s">
        <v>23</v>
      </c>
      <c r="I1" s="6"/>
    </row>
    <row r="2" spans="1:9" s="1" customFormat="1" ht="33" customHeight="1">
      <c r="A2" s="7" t="s">
        <v>119</v>
      </c>
      <c r="B2" s="7"/>
      <c r="C2" s="7"/>
      <c r="D2" s="7"/>
      <c r="E2" s="7"/>
      <c r="F2" s="7"/>
      <c r="G2" s="7"/>
      <c r="H2" s="7"/>
      <c r="I2" s="6"/>
    </row>
    <row r="3" spans="1:9" s="1" customFormat="1" ht="13.5" customHeight="1">
      <c r="A3" s="6"/>
      <c r="B3" s="4"/>
      <c r="C3" s="4"/>
      <c r="D3" s="4"/>
      <c r="E3" s="4"/>
      <c r="F3" s="4"/>
      <c r="G3" s="4"/>
      <c r="H3" s="5" t="s">
        <v>101</v>
      </c>
      <c r="I3" s="6"/>
    </row>
    <row r="4" spans="1:9" s="1" customFormat="1" ht="22.5" customHeight="1">
      <c r="A4" s="18" t="s">
        <v>210</v>
      </c>
      <c r="B4" s="18"/>
      <c r="C4" s="18"/>
      <c r="D4" s="82" t="s">
        <v>34</v>
      </c>
      <c r="E4" s="8" t="s">
        <v>29</v>
      </c>
      <c r="F4" s="8" t="s">
        <v>185</v>
      </c>
      <c r="G4" s="8"/>
      <c r="H4" s="8"/>
      <c r="I4" s="6"/>
    </row>
    <row r="5" spans="1:9" s="1" customFormat="1" ht="20.25" customHeight="1">
      <c r="A5" s="83" t="s">
        <v>75</v>
      </c>
      <c r="B5" s="83" t="s">
        <v>149</v>
      </c>
      <c r="C5" s="83" t="s">
        <v>140</v>
      </c>
      <c r="D5" s="82"/>
      <c r="E5" s="8"/>
      <c r="F5" s="9" t="s">
        <v>44</v>
      </c>
      <c r="G5" s="9" t="s">
        <v>18</v>
      </c>
      <c r="H5" s="9" t="s">
        <v>124</v>
      </c>
      <c r="I5" s="6"/>
    </row>
    <row r="6" spans="1:9" s="1" customFormat="1" ht="13.5" customHeight="1">
      <c r="A6" s="49" t="s">
        <v>134</v>
      </c>
      <c r="B6" s="49" t="s">
        <v>134</v>
      </c>
      <c r="C6" s="49" t="s">
        <v>134</v>
      </c>
      <c r="D6" s="40" t="s">
        <v>134</v>
      </c>
      <c r="E6" s="40" t="s">
        <v>134</v>
      </c>
      <c r="F6" s="40">
        <v>1</v>
      </c>
      <c r="G6" s="40">
        <v>2</v>
      </c>
      <c r="H6" s="40">
        <v>3</v>
      </c>
      <c r="I6" s="6"/>
    </row>
    <row r="7" spans="1:9" ht="16.5" customHeight="1">
      <c r="A7" s="116"/>
      <c r="B7" s="116"/>
      <c r="C7" s="117"/>
      <c r="D7" s="114"/>
      <c r="E7" s="115"/>
      <c r="F7" s="113"/>
      <c r="G7" s="113"/>
      <c r="H7" s="96"/>
      <c r="I7" s="6"/>
    </row>
    <row r="8" spans="1:9" ht="12.75" customHeight="1">
      <c r="A8" s="25"/>
      <c r="B8" s="25"/>
      <c r="C8" s="25"/>
      <c r="D8" s="25"/>
      <c r="E8" s="25"/>
      <c r="F8" s="25"/>
      <c r="G8" s="25"/>
      <c r="H8" s="25"/>
      <c r="I8" s="6"/>
    </row>
    <row r="9" spans="1:4" ht="12.75" customHeight="1">
      <c r="A9" s="24"/>
      <c r="B9" s="24"/>
      <c r="C9" s="24"/>
      <c r="D9" s="24"/>
    </row>
    <row r="10" spans="2:4" ht="12.75" customHeight="1">
      <c r="B10" s="24"/>
      <c r="C10" s="24"/>
      <c r="D10" s="24"/>
    </row>
    <row r="11" spans="4:5" ht="12.75" customHeight="1">
      <c r="D11" s="24"/>
      <c r="E11" s="24"/>
    </row>
    <row r="12" spans="4:5" ht="12.75" customHeight="1">
      <c r="D12" s="24"/>
      <c r="E12" s="24"/>
    </row>
    <row r="13" spans="4:5" ht="12.75" customHeight="1">
      <c r="D13" s="24"/>
      <c r="E13" s="24"/>
    </row>
    <row r="14" spans="4:5" ht="12.75" customHeight="1">
      <c r="D14" s="24"/>
      <c r="E14" s="24"/>
    </row>
  </sheetData>
  <sheetProtection/>
  <mergeCells count="5">
    <mergeCell ref="A2:H2"/>
    <mergeCell ref="D4:D5"/>
    <mergeCell ref="E4:E5"/>
    <mergeCell ref="F4:H4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