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分标情况 (3)" sheetId="4" r:id="rId1"/>
  </sheets>
  <definedNames>
    <definedName name="_xlnm.Print_Titles" localSheetId="0">'分标情况 (3)'!$1:3</definedName>
    <definedName name="_xlnm._FilterDatabase" localSheetId="0" hidden="1">'分标情况 (3)'!#REF!</definedName>
  </definedNames>
  <calcPr calcId="144525"/>
</workbook>
</file>

<file path=xl/sharedStrings.xml><?xml version="1.0" encoding="utf-8"?>
<sst xmlns="http://schemas.openxmlformats.org/spreadsheetml/2006/main" count="29" uniqueCount="25">
  <si>
    <t>2022年-2025年农村公路日常养护承包明细表</t>
  </si>
  <si>
    <t>养护段</t>
  </si>
  <si>
    <t>路线名称</t>
  </si>
  <si>
    <t>里程（公里）</t>
  </si>
  <si>
    <t>养护费标准（元/公里.年）</t>
  </si>
  <si>
    <t>养护资金（元）</t>
  </si>
  <si>
    <t>备注</t>
  </si>
  <si>
    <t>一</t>
  </si>
  <si>
    <t>大埔-石碑坪</t>
  </si>
  <si>
    <t>大埔至凤山</t>
  </si>
  <si>
    <t>小计</t>
  </si>
  <si>
    <t>二</t>
  </si>
  <si>
    <t>东泉-沙塘</t>
  </si>
  <si>
    <t>英山-东泉</t>
  </si>
  <si>
    <t>三</t>
  </si>
  <si>
    <t>露塘至穿山</t>
  </si>
  <si>
    <t>上雷至东泉</t>
  </si>
  <si>
    <t>四</t>
  </si>
  <si>
    <t>洛崖至潘换</t>
  </si>
  <si>
    <t>寨隆-头塘</t>
  </si>
  <si>
    <t>大埔-太平</t>
  </si>
  <si>
    <t>五</t>
  </si>
  <si>
    <t>太平-东泉</t>
  </si>
  <si>
    <t>三坡—木界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</si>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</sst>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6">
    <font>
      <sz val="11"/>
      <color indexed="8"/>
      <name val="宋体"/>
      <charset val="134"/>
    </font>
    <font>
      <sz val="11"/>
      <name val="宋体"/>
      <charset val="134"/>
    </font>
    <font>
      <b/>
      <sz val="9"/>
      <color indexed="8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2"/>
      <color indexed="8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177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3" xfId="49" applyNumberFormat="1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K01" xfId="49"/>
    <cellStyle name="常规_G35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F6" sqref="F6"/>
    </sheetView>
  </sheetViews>
  <sheetFormatPr defaultColWidth="9" defaultRowHeight="13.5" outlineLevelCol="5"/>
  <cols>
    <col min="1" max="1" width="8.875" customWidth="1"/>
    <col min="2" max="2" width="20.25" style="2" customWidth="1"/>
    <col min="3" max="3" width="13.5" style="3" customWidth="1"/>
    <col min="4" max="4" width="29" style="4" customWidth="1"/>
    <col min="5" max="5" width="15.25" style="4" customWidth="1"/>
    <col min="6" max="6" width="12.3833333333333" style="4" customWidth="1"/>
    <col min="9" max="12" width="14.75" customWidth="1"/>
  </cols>
  <sheetData>
    <row r="1" ht="27" customHeight="1" spans="1:6">
      <c r="A1" s="5" t="s">
        <v>0</v>
      </c>
      <c r="B1" s="6"/>
      <c r="C1" s="7"/>
      <c r="D1" s="5"/>
      <c r="E1" s="5"/>
      <c r="F1" s="5"/>
    </row>
    <row r="2" ht="43" customHeight="1" spans="1:6">
      <c r="A2" s="8" t="s">
        <v>1</v>
      </c>
      <c r="B2" s="8" t="s">
        <v>2</v>
      </c>
      <c r="C2" s="9" t="s">
        <v>3</v>
      </c>
      <c r="D2" s="10" t="s">
        <v>4</v>
      </c>
      <c r="E2" s="8" t="s">
        <v>5</v>
      </c>
      <c r="F2" s="11" t="s">
        <v>6</v>
      </c>
    </row>
    <row r="3" s="1" customFormat="1" ht="34" customHeight="1" spans="1:6">
      <c r="A3" s="12" t="s">
        <v>7</v>
      </c>
      <c r="B3" s="12" t="s">
        <v>8</v>
      </c>
      <c r="C3" s="13">
        <v>9.8</v>
      </c>
      <c r="D3" s="14">
        <v>5000</v>
      </c>
      <c r="E3" s="14">
        <f>C3*D3</f>
        <v>49000</v>
      </c>
      <c r="F3" s="14"/>
    </row>
    <row r="4" s="1" customFormat="1" ht="34" customHeight="1" spans="1:6">
      <c r="A4" s="12"/>
      <c r="B4" s="12" t="s">
        <v>9</v>
      </c>
      <c r="C4" s="13">
        <v>14.2</v>
      </c>
      <c r="D4" s="14">
        <v>10000</v>
      </c>
      <c r="E4" s="14">
        <f>C4*D4</f>
        <v>142000</v>
      </c>
      <c r="F4" s="14"/>
    </row>
    <row r="5" s="1" customFormat="1" ht="34" customHeight="1" spans="1:6">
      <c r="A5" s="12"/>
      <c r="B5" s="8" t="s">
        <v>10</v>
      </c>
      <c r="C5" s="9">
        <f>SUM(C3:C4)</f>
        <v>24</v>
      </c>
      <c r="D5" s="15"/>
      <c r="E5" s="15">
        <f>SUM(E3:E4)</f>
        <v>191000</v>
      </c>
      <c r="F5" s="15"/>
    </row>
    <row r="6" s="1" customFormat="1" ht="34" customHeight="1" spans="1:6">
      <c r="A6" s="12" t="s">
        <v>11</v>
      </c>
      <c r="B6" s="12" t="s">
        <v>12</v>
      </c>
      <c r="C6" s="16">
        <v>17</v>
      </c>
      <c r="D6" s="17">
        <v>5000</v>
      </c>
      <c r="E6" s="14">
        <f>C6*D6</f>
        <v>85000</v>
      </c>
      <c r="F6" s="17"/>
    </row>
    <row r="7" s="1" customFormat="1" ht="34" customHeight="1" spans="1:6">
      <c r="A7" s="12"/>
      <c r="B7" s="12" t="s">
        <v>13</v>
      </c>
      <c r="C7" s="13">
        <v>10.5</v>
      </c>
      <c r="D7" s="17">
        <v>5000</v>
      </c>
      <c r="E7" s="14">
        <f>C7*D7</f>
        <v>52500</v>
      </c>
      <c r="F7" s="14"/>
    </row>
    <row r="8" s="1" customFormat="1" ht="34" customHeight="1" spans="1:6">
      <c r="A8" s="12"/>
      <c r="B8" s="8" t="s">
        <v>10</v>
      </c>
      <c r="C8" s="9">
        <f>SUM(C6:C7)</f>
        <v>27.5</v>
      </c>
      <c r="D8" s="11"/>
      <c r="E8" s="15">
        <f>SUM(E6:E7)</f>
        <v>137500</v>
      </c>
      <c r="F8" s="14"/>
    </row>
    <row r="9" s="1" customFormat="1" ht="34" customHeight="1" spans="1:6">
      <c r="A9" s="18" t="s">
        <v>14</v>
      </c>
      <c r="B9" s="12" t="s">
        <v>15</v>
      </c>
      <c r="C9" s="13">
        <v>19</v>
      </c>
      <c r="D9" s="17">
        <v>5000</v>
      </c>
      <c r="E9" s="14">
        <f>C9*D9</f>
        <v>95000</v>
      </c>
      <c r="F9" s="19"/>
    </row>
    <row r="10" s="1" customFormat="1" ht="34" customHeight="1" spans="1:6">
      <c r="A10" s="20"/>
      <c r="B10" s="12" t="s">
        <v>16</v>
      </c>
      <c r="C10" s="13">
        <v>12.6</v>
      </c>
      <c r="D10" s="17">
        <v>5000</v>
      </c>
      <c r="E10" s="14">
        <f>C10*D10</f>
        <v>63000</v>
      </c>
      <c r="F10" s="14"/>
    </row>
    <row r="11" s="1" customFormat="1" ht="34" customHeight="1" spans="1:6">
      <c r="A11" s="21"/>
      <c r="B11" s="8" t="s">
        <v>10</v>
      </c>
      <c r="C11" s="9">
        <f>SUM(C9:C10)</f>
        <v>31.6</v>
      </c>
      <c r="D11" s="11"/>
      <c r="E11" s="15">
        <f>SUM(E9:E10)</f>
        <v>158000</v>
      </c>
      <c r="F11" s="11"/>
    </row>
    <row r="12" s="1" customFormat="1" ht="34" customHeight="1" spans="1:6">
      <c r="A12" s="12" t="s">
        <v>17</v>
      </c>
      <c r="B12" s="12" t="s">
        <v>18</v>
      </c>
      <c r="C12" s="13">
        <v>28.6</v>
      </c>
      <c r="D12" s="17">
        <v>5000</v>
      </c>
      <c r="E12" s="14">
        <f>C12*D12</f>
        <v>143000</v>
      </c>
      <c r="F12" s="17"/>
    </row>
    <row r="13" s="1" customFormat="1" ht="34" customHeight="1" spans="1:6">
      <c r="A13" s="12"/>
      <c r="B13" s="12" t="s">
        <v>19</v>
      </c>
      <c r="C13" s="13">
        <v>20.1</v>
      </c>
      <c r="D13" s="17">
        <v>5000</v>
      </c>
      <c r="E13" s="14">
        <f>C13*D13</f>
        <v>100500</v>
      </c>
      <c r="F13" s="17"/>
    </row>
    <row r="14" s="1" customFormat="1" ht="34" customHeight="1" spans="1:6">
      <c r="A14" s="12"/>
      <c r="B14" s="14" t="s">
        <v>20</v>
      </c>
      <c r="C14" s="22">
        <v>14.4</v>
      </c>
      <c r="D14" s="14">
        <v>4000</v>
      </c>
      <c r="E14" s="14">
        <f>C14*D14</f>
        <v>57600</v>
      </c>
      <c r="F14" s="17"/>
    </row>
    <row r="15" s="1" customFormat="1" ht="34" customHeight="1" spans="1:6">
      <c r="A15" s="12"/>
      <c r="B15" s="15" t="s">
        <v>10</v>
      </c>
      <c r="C15" s="9">
        <f>SUM(C12:C14)</f>
        <v>63.1</v>
      </c>
      <c r="D15" s="11"/>
      <c r="E15" s="15">
        <f>SUM(E12:E14)</f>
        <v>301100</v>
      </c>
      <c r="F15" s="17"/>
    </row>
    <row r="16" s="1" customFormat="1" ht="34" customHeight="1" spans="1:6">
      <c r="A16" s="12" t="s">
        <v>21</v>
      </c>
      <c r="B16" s="12" t="s">
        <v>22</v>
      </c>
      <c r="C16" s="23">
        <v>28.3</v>
      </c>
      <c r="D16" s="17">
        <v>5000</v>
      </c>
      <c r="E16" s="14">
        <f>C16*D16</f>
        <v>141500</v>
      </c>
      <c r="F16" s="17"/>
    </row>
    <row r="17" s="1" customFormat="1" ht="34" customHeight="1" spans="1:6">
      <c r="A17" s="12"/>
      <c r="B17" s="12" t="s">
        <v>23</v>
      </c>
      <c r="C17" s="13">
        <v>14.8</v>
      </c>
      <c r="D17" s="17">
        <v>5000</v>
      </c>
      <c r="E17" s="14">
        <f>C17*D17</f>
        <v>74000</v>
      </c>
      <c r="F17" s="17"/>
    </row>
    <row r="18" s="1" customFormat="1" ht="34" customHeight="1" spans="1:6">
      <c r="A18" s="12"/>
      <c r="B18" s="15" t="s">
        <v>10</v>
      </c>
      <c r="C18" s="9">
        <f>SUM(C16:C17)</f>
        <v>43.1</v>
      </c>
      <c r="D18" s="11"/>
      <c r="E18" s="15">
        <f>SUM(E16:E17)</f>
        <v>215500</v>
      </c>
      <c r="F18" s="17"/>
    </row>
    <row r="19" ht="34" customHeight="1" spans="1:6">
      <c r="A19" s="24" t="s">
        <v>24</v>
      </c>
      <c r="B19" s="24"/>
      <c r="C19" s="25">
        <f>C5+C8+C11+C15+C18</f>
        <v>189.3</v>
      </c>
      <c r="D19" s="26"/>
      <c r="E19" s="25">
        <f>E5+E8+E11+E15+E18</f>
        <v>1003100</v>
      </c>
      <c r="F19" s="26"/>
    </row>
  </sheetData>
  <mergeCells count="7">
    <mergeCell ref="A1:F1"/>
    <mergeCell ref="A19:B19"/>
    <mergeCell ref="A3:A5"/>
    <mergeCell ref="A6:A8"/>
    <mergeCell ref="A9:A11"/>
    <mergeCell ref="A12:A15"/>
    <mergeCell ref="A16:A18"/>
  </mergeCells>
  <printOptions horizontalCentered="1" verticalCentered="1"/>
  <pageMargins left="0.357638888888889" right="0.160416666666667" top="0.409027777777778" bottom="0.0152777777777778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分标情况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2018-02-27T11:14:00Z</dcterms:created>
  <dcterms:modified xsi:type="dcterms:W3CDTF">2022-08-11T02:52:41Z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ubyTemplateID">
    <vt:lpwstr>11</vt:lpwstr>
  </property>
  <property fmtid="{D5CDD505-2E9C-101B-9397-08002B2CF9AE}" pid="4" name="ICV">
    <vt:lpwstr>A9357F4BD1DE4740A7F398D871FF7A3F</vt:lpwstr>
  </property>
</Properties>
</file>