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<sst xmlns="http://schemas.openxmlformats.org/spreadsheetml/2006/main" count="16" uniqueCount="16">
  <si>
    <t>附件：</t>
  </si>
  <si>
    <t>2026年柳城县依申请医疗救助人员名单（第六批）</t>
  </si>
  <si>
    <t>序号</t>
  </si>
  <si>
    <t>乡镇</t>
  </si>
  <si>
    <t>人员姓名</t>
  </si>
  <si>
    <t>身份证号</t>
  </si>
  <si>
    <t>特殊人员类型</t>
  </si>
  <si>
    <t>单位名称</t>
  </si>
  <si>
    <t>结算时间</t>
  </si>
  <si>
    <t>就诊开始时间</t>
  </si>
  <si>
    <t>就诊结束时间</t>
  </si>
  <si>
    <t>医疗救助金额</t>
  </si>
  <si>
    <t>银行行别</t>
  </si>
  <si>
    <t>银行卡户名</t>
  </si>
  <si>
    <t>银行账号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</si>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</sst>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307;&#30103;&#25937;&#21161;\2026&#24180;&#21307;&#30103;&#25937;&#21161;\&#20381;&#30003;&#35831;\2026&#24180;&#26611;&#22478;&#21439;&#20381;&#30003;&#35831;&#25937;&#21161;&#65288;&#31532;&#20845;&#25209;&#65289;\&#65288;&#31532;&#20845;&#25209;&#65289;&#26611;&#22478;&#21439;&#20381;&#30003;&#35831;&#25937;&#21161;&#25320;&#20184;&#20844;&#31034;&#34920;20260630&#26356;&#2603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示表"/>
      <sheetName val="拨付表"/>
      <sheetName val="报表"/>
      <sheetName val="村委"/>
    </sheetNames>
    <sheetDataSet>
      <sheetData sheetId="0"/>
      <sheetData sheetId="1"/>
      <sheetData sheetId="2">
        <row r="1">
          <cell r="B1" t="str">
            <v>人员编号</v>
          </cell>
          <cell r="C1" t="str">
            <v>人员姓名</v>
          </cell>
          <cell r="D1" t="str">
            <v>身份证号</v>
          </cell>
          <cell r="E1" t="str">
            <v>特殊人员类型</v>
          </cell>
          <cell r="F1" t="str">
            <v>单位名称</v>
          </cell>
          <cell r="G1" t="str">
            <v>定点医药机构名称</v>
          </cell>
          <cell r="H1" t="str">
            <v>结算时间</v>
          </cell>
          <cell r="I1" t="str">
            <v>医疗类别</v>
          </cell>
          <cell r="J1" t="str">
            <v>病种名称</v>
          </cell>
          <cell r="K1" t="str">
            <v>就诊开始时间</v>
          </cell>
          <cell r="L1" t="str">
            <v>就诊结束时间</v>
          </cell>
          <cell r="M1" t="str">
            <v>医疗救助金额</v>
          </cell>
          <cell r="N1" t="str">
            <v>银行行别</v>
          </cell>
          <cell r="O1" t="str">
            <v>银行卡户名</v>
          </cell>
          <cell r="P1" t="str">
            <v>银行账号</v>
          </cell>
          <cell r="Q1" t="str">
            <v>医疗费总额</v>
          </cell>
          <cell r="R1" t="str">
            <v>统筹基金</v>
          </cell>
          <cell r="S1" t="str">
            <v>公务员医疗补助基金</v>
          </cell>
          <cell r="T1" t="str">
            <v>大病补充医疗保险基金</v>
          </cell>
          <cell r="U1" t="str">
            <v>大额医疗补助基金</v>
          </cell>
          <cell r="V1" t="str">
            <v>个人账户支出</v>
          </cell>
          <cell r="W1" t="str">
            <v>现金支付金额</v>
          </cell>
        </row>
        <row r="2">
          <cell r="A2">
            <v>1</v>
          </cell>
          <cell r="B2" t="str">
            <v>45000000000000080061053407</v>
          </cell>
          <cell r="C2" t="str">
            <v>黄芳</v>
          </cell>
          <cell r="D2" t="str">
            <v>45022219770704132X</v>
          </cell>
          <cell r="E2" t="str">
            <v>农村低保(其他)</v>
          </cell>
          <cell r="F2" t="str">
            <v>长隆村委</v>
          </cell>
          <cell r="G2" t="str">
            <v>南宁市第一人民医院</v>
          </cell>
          <cell r="H2" t="str">
            <v>2026-07-03</v>
          </cell>
          <cell r="I2" t="str">
            <v/>
          </cell>
          <cell r="J2" t="str">
            <v/>
          </cell>
          <cell r="K2" t="str">
            <v>2026-05-27</v>
          </cell>
          <cell r="L2" t="str">
            <v>2026-05-29</v>
          </cell>
          <cell r="M2">
            <v>20366.05</v>
          </cell>
          <cell r="N2" t="str">
            <v>农村信用联社</v>
          </cell>
          <cell r="O2" t="str">
            <v>黄芳</v>
          </cell>
          <cell r="P2" t="str">
            <v>6229920500201604803</v>
          </cell>
          <cell r="Q2">
            <v>177188.81</v>
          </cell>
          <cell r="R2">
            <v>87018.92</v>
          </cell>
          <cell r="S2">
            <v>0</v>
          </cell>
          <cell r="T2">
            <v>37888.29</v>
          </cell>
          <cell r="U2">
            <v>0</v>
          </cell>
          <cell r="V2">
            <v>0</v>
          </cell>
          <cell r="W2">
            <v>52281.6</v>
          </cell>
        </row>
        <row r="3">
          <cell r="A3">
            <v>2</v>
          </cell>
          <cell r="B3" t="str">
            <v>45000000000000080061429997</v>
          </cell>
          <cell r="C3" t="str">
            <v>杨汉忠</v>
          </cell>
          <cell r="D3" t="str">
            <v>450222197901011319</v>
          </cell>
          <cell r="E3" t="str">
            <v>农村低保(其他)</v>
          </cell>
          <cell r="F3" t="str">
            <v>大安村委</v>
          </cell>
          <cell r="G3" t="str">
            <v>柳城县中医医院</v>
          </cell>
          <cell r="H3" t="str">
            <v>2026-07-03</v>
          </cell>
          <cell r="I3" t="str">
            <v/>
          </cell>
          <cell r="J3" t="str">
            <v/>
          </cell>
          <cell r="K3" t="str">
            <v>2026-04-27</v>
          </cell>
          <cell r="L3" t="str">
            <v>2026-05-01</v>
          </cell>
          <cell r="M3">
            <v>12012.79</v>
          </cell>
          <cell r="N3" t="str">
            <v>农村信用联社</v>
          </cell>
          <cell r="O3" t="str">
            <v>杨汉忠</v>
          </cell>
          <cell r="P3" t="str">
            <v>6231330310013957229</v>
          </cell>
          <cell r="Q3">
            <v>132199.44</v>
          </cell>
          <cell r="R3">
            <v>69114.02</v>
          </cell>
          <cell r="S3">
            <v>0</v>
          </cell>
          <cell r="T3">
            <v>18972.15</v>
          </cell>
          <cell r="U3">
            <v>0</v>
          </cell>
          <cell r="V3">
            <v>0</v>
          </cell>
          <cell r="W3">
            <v>44113.27</v>
          </cell>
        </row>
        <row r="4">
          <cell r="A4">
            <v>3</v>
          </cell>
          <cell r="B4" t="str">
            <v>45000000000000080060995657</v>
          </cell>
          <cell r="C4" t="str">
            <v>韦文思</v>
          </cell>
          <cell r="D4" t="str">
            <v>450222196905021675</v>
          </cell>
          <cell r="E4" t="str">
            <v>农村低保(其他)</v>
          </cell>
          <cell r="F4" t="str">
            <v>近潭村委</v>
          </cell>
          <cell r="G4" t="str">
            <v>柳城县中医医院</v>
          </cell>
          <cell r="H4" t="str">
            <v>2026-07-14</v>
          </cell>
          <cell r="I4" t="str">
            <v/>
          </cell>
          <cell r="J4" t="str">
            <v/>
          </cell>
          <cell r="K4" t="str">
            <v>2026-06-04</v>
          </cell>
          <cell r="L4" t="str">
            <v>2026-06-10</v>
          </cell>
          <cell r="M4">
            <v>1018.85</v>
          </cell>
          <cell r="N4" t="str">
            <v>农村信用联社</v>
          </cell>
          <cell r="O4" t="str">
            <v>韦文思</v>
          </cell>
          <cell r="P4" t="str">
            <v>261011010101005365</v>
          </cell>
          <cell r="Q4">
            <v>82645.36</v>
          </cell>
          <cell r="R4">
            <v>53514.05</v>
          </cell>
          <cell r="S4">
            <v>0</v>
          </cell>
          <cell r="T4">
            <v>6622.05</v>
          </cell>
          <cell r="U4">
            <v>0</v>
          </cell>
          <cell r="V4">
            <v>0</v>
          </cell>
          <cell r="W4">
            <v>14245.61</v>
          </cell>
        </row>
        <row r="5">
          <cell r="A5">
            <v>4</v>
          </cell>
          <cell r="B5" t="str">
            <v>45000000000000080061084413</v>
          </cell>
          <cell r="C5" t="str">
            <v>梁龙德</v>
          </cell>
          <cell r="D5" t="str">
            <v>450222195706142111</v>
          </cell>
          <cell r="E5" t="str">
            <v>城乡低保边缘对象</v>
          </cell>
          <cell r="F5" t="str">
            <v>三界村委</v>
          </cell>
          <cell r="G5" t="str">
            <v>广西科技大学第二附属医院</v>
          </cell>
          <cell r="H5" t="str">
            <v>2026-07-03</v>
          </cell>
          <cell r="I5" t="str">
            <v/>
          </cell>
          <cell r="J5" t="str">
            <v/>
          </cell>
          <cell r="K5" t="str">
            <v>2026-04-06</v>
          </cell>
          <cell r="L5" t="str">
            <v>2026-04-11</v>
          </cell>
          <cell r="M5">
            <v>4883.35</v>
          </cell>
          <cell r="N5" t="str">
            <v>农村信用联社</v>
          </cell>
          <cell r="O5" t="str">
            <v>梁龙德</v>
          </cell>
          <cell r="P5" t="str">
            <v>6231330300041279399</v>
          </cell>
          <cell r="Q5">
            <v>46535.08</v>
          </cell>
          <cell r="R5">
            <v>23458.28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23076.8</v>
          </cell>
        </row>
        <row r="6">
          <cell r="A6">
            <v>5</v>
          </cell>
          <cell r="B6" t="str">
            <v>45000000000008100171674721</v>
          </cell>
          <cell r="C6" t="str">
            <v>周新龙</v>
          </cell>
          <cell r="D6" t="str">
            <v>450222196204081632</v>
          </cell>
          <cell r="E6" t="str">
            <v>农村低保(其他)</v>
          </cell>
          <cell r="F6" t="str">
            <v>龙兴村委</v>
          </cell>
          <cell r="G6" t="str">
            <v>融安县大良镇中心卫生院</v>
          </cell>
          <cell r="H6" t="str">
            <v>2026-07-03</v>
          </cell>
          <cell r="I6" t="str">
            <v/>
          </cell>
          <cell r="J6" t="str">
            <v>神经根型颈椎病</v>
          </cell>
          <cell r="K6" t="str">
            <v>2026-06-01</v>
          </cell>
          <cell r="L6" t="str">
            <v>2026-06-06</v>
          </cell>
          <cell r="M6">
            <v>1606.66</v>
          </cell>
          <cell r="N6" t="str">
            <v>农村信用联社</v>
          </cell>
          <cell r="O6" t="str">
            <v>周新龙</v>
          </cell>
          <cell r="P6" t="str">
            <v>261011010101493336</v>
          </cell>
          <cell r="Q6">
            <v>48348.85</v>
          </cell>
          <cell r="R6">
            <v>28798.44</v>
          </cell>
          <cell r="S6">
            <v>0</v>
          </cell>
          <cell r="T6">
            <v>96.43</v>
          </cell>
          <cell r="U6">
            <v>0</v>
          </cell>
          <cell r="V6">
            <v>0</v>
          </cell>
          <cell r="W6">
            <v>14499.06</v>
          </cell>
        </row>
        <row r="7">
          <cell r="A7">
            <v>6</v>
          </cell>
          <cell r="B7" t="str">
            <v>45000000000000080061340355</v>
          </cell>
          <cell r="C7" t="str">
            <v>乔德珍</v>
          </cell>
          <cell r="D7" t="str">
            <v>450222196710053431</v>
          </cell>
          <cell r="E7" t="str">
            <v>农村低保(其他)</v>
          </cell>
          <cell r="F7" t="str">
            <v>龙田村委</v>
          </cell>
          <cell r="G7" t="str">
            <v>广西桂中大药房连锁有限责任公司北站路分公司</v>
          </cell>
          <cell r="H7" t="str">
            <v>2026-07-03</v>
          </cell>
          <cell r="I7" t="str">
            <v/>
          </cell>
          <cell r="J7" t="str">
            <v>恶性肿瘤门诊治疗</v>
          </cell>
          <cell r="K7" t="str">
            <v>2026-05-27</v>
          </cell>
          <cell r="L7" t="str">
            <v>2026-05-27</v>
          </cell>
          <cell r="M7">
            <v>17163.36</v>
          </cell>
          <cell r="N7" t="str">
            <v>农村信用联社</v>
          </cell>
          <cell r="O7" t="str">
            <v>乔德珍</v>
          </cell>
          <cell r="P7" t="str">
            <v>2634011010028351</v>
          </cell>
          <cell r="Q7">
            <v>138453.58</v>
          </cell>
          <cell r="R7">
            <v>64667.53</v>
          </cell>
          <cell r="S7">
            <v>0</v>
          </cell>
          <cell r="T7">
            <v>33278.41</v>
          </cell>
          <cell r="U7">
            <v>0</v>
          </cell>
          <cell r="V7">
            <v>0</v>
          </cell>
          <cell r="W7">
            <v>40507.64</v>
          </cell>
        </row>
        <row r="8">
          <cell r="A8">
            <v>7</v>
          </cell>
          <cell r="B8" t="str">
            <v>45000000000000080061064507</v>
          </cell>
          <cell r="C8" t="str">
            <v>兰文情</v>
          </cell>
          <cell r="D8" t="str">
            <v>450222196411282111</v>
          </cell>
          <cell r="E8" t="str">
            <v>农村低保(其他)</v>
          </cell>
          <cell r="F8" t="str">
            <v>油兰村委</v>
          </cell>
          <cell r="G8" t="str">
            <v>柳州市柳铁中心医院</v>
          </cell>
          <cell r="H8" t="str">
            <v>2026-07-09</v>
          </cell>
          <cell r="I8" t="str">
            <v/>
          </cell>
          <cell r="J8" t="str">
            <v/>
          </cell>
          <cell r="K8" t="str">
            <v>2026-03-20</v>
          </cell>
          <cell r="L8" t="str">
            <v>2026-05-15</v>
          </cell>
          <cell r="M8">
            <v>12209.73</v>
          </cell>
          <cell r="N8" t="str">
            <v>农村信用联社</v>
          </cell>
          <cell r="O8" t="str">
            <v>兰文情</v>
          </cell>
          <cell r="P8" t="str">
            <v>6231330300041316209</v>
          </cell>
          <cell r="Q8">
            <v>112819.09</v>
          </cell>
          <cell r="R8">
            <v>59129.57</v>
          </cell>
          <cell r="S8">
            <v>0</v>
          </cell>
          <cell r="T8">
            <v>11900.81</v>
          </cell>
          <cell r="U8">
            <v>0</v>
          </cell>
          <cell r="V8">
            <v>0</v>
          </cell>
          <cell r="W8">
            <v>41788.71</v>
          </cell>
        </row>
        <row r="9">
          <cell r="A9">
            <v>8</v>
          </cell>
          <cell r="B9" t="str">
            <v>45000000000000080060618797</v>
          </cell>
          <cell r="C9" t="str">
            <v>韦乔楠</v>
          </cell>
          <cell r="D9" t="str">
            <v>450222197607143425</v>
          </cell>
          <cell r="E9" t="str">
            <v>农村低保(其他)</v>
          </cell>
          <cell r="F9" t="str">
            <v>龙田村委</v>
          </cell>
          <cell r="G9" t="str">
            <v>柳州市柳铁中心医院</v>
          </cell>
          <cell r="H9" t="str">
            <v>2026-07-03</v>
          </cell>
          <cell r="I9" t="str">
            <v/>
          </cell>
          <cell r="J9" t="str">
            <v/>
          </cell>
          <cell r="K9" t="str">
            <v>2026-04-08</v>
          </cell>
          <cell r="L9" t="str">
            <v>2026-05-16</v>
          </cell>
          <cell r="M9">
            <v>10809.11</v>
          </cell>
          <cell r="N9" t="str">
            <v>农村信用联社</v>
          </cell>
          <cell r="O9" t="str">
            <v>韦乔楠</v>
          </cell>
          <cell r="P9" t="str">
            <v>6231330300041131160</v>
          </cell>
          <cell r="Q9">
            <v>76035.82</v>
          </cell>
          <cell r="R9">
            <v>33145.13</v>
          </cell>
          <cell r="S9">
            <v>0</v>
          </cell>
          <cell r="T9">
            <v>5643.95</v>
          </cell>
          <cell r="U9">
            <v>0</v>
          </cell>
          <cell r="V9">
            <v>0</v>
          </cell>
          <cell r="W9">
            <v>37246.74</v>
          </cell>
        </row>
        <row r="10">
          <cell r="A10">
            <v>9</v>
          </cell>
          <cell r="B10" t="str">
            <v>45000000000000080060987065</v>
          </cell>
          <cell r="C10" t="str">
            <v>覃扬成</v>
          </cell>
          <cell r="D10" t="str">
            <v>450222195403101638</v>
          </cell>
          <cell r="E10" t="str">
            <v>农村低保(其他)</v>
          </cell>
          <cell r="F10" t="str">
            <v>上火村委</v>
          </cell>
          <cell r="G10" t="str">
            <v>广西科技大学第一附属医院</v>
          </cell>
          <cell r="H10" t="str">
            <v>2026-07-03</v>
          </cell>
          <cell r="I10" t="str">
            <v/>
          </cell>
          <cell r="J10" t="str">
            <v/>
          </cell>
          <cell r="K10" t="str">
            <v>2026-04-06</v>
          </cell>
          <cell r="L10" t="str">
            <v>2026-04-11</v>
          </cell>
          <cell r="M10">
            <v>5681.31</v>
          </cell>
          <cell r="N10" t="str">
            <v>农村信用联社</v>
          </cell>
          <cell r="O10" t="str">
            <v>覃扬成</v>
          </cell>
          <cell r="P10" t="str">
            <v>6231330300041375239</v>
          </cell>
          <cell r="Q10">
            <v>56735.42</v>
          </cell>
          <cell r="R10">
            <v>26876.27</v>
          </cell>
          <cell r="S10">
            <v>0</v>
          </cell>
          <cell r="T10">
            <v>5554.21</v>
          </cell>
          <cell r="U10">
            <v>0</v>
          </cell>
          <cell r="V10">
            <v>0</v>
          </cell>
          <cell r="W10">
            <v>22810.53</v>
          </cell>
        </row>
        <row r="11">
          <cell r="A11">
            <v>10</v>
          </cell>
          <cell r="B11" t="str">
            <v>45000000000000080060972771</v>
          </cell>
          <cell r="C11" t="str">
            <v>张素珍</v>
          </cell>
          <cell r="D11" t="str">
            <v>450222195006091640</v>
          </cell>
          <cell r="E11" t="str">
            <v>农村低保(其他)</v>
          </cell>
          <cell r="F11" t="str">
            <v>江头村委</v>
          </cell>
          <cell r="G11" t="str">
            <v>柳城县太平中心卫生院</v>
          </cell>
          <cell r="H11" t="str">
            <v>2026-07-03</v>
          </cell>
          <cell r="I11" t="str">
            <v/>
          </cell>
          <cell r="J11" t="str">
            <v>冠心病(慢)</v>
          </cell>
          <cell r="K11" t="str">
            <v>2026-05-31</v>
          </cell>
          <cell r="L11" t="str">
            <v>2026-05-31</v>
          </cell>
          <cell r="M11">
            <v>2211.93</v>
          </cell>
          <cell r="N11" t="str">
            <v>农村信用联社</v>
          </cell>
          <cell r="O11" t="str">
            <v>张素珍</v>
          </cell>
          <cell r="P11" t="str">
            <v>6231330300041082942</v>
          </cell>
          <cell r="Q11">
            <v>40121.45</v>
          </cell>
          <cell r="R11">
            <v>21128.07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18536.43</v>
          </cell>
        </row>
        <row r="12">
          <cell r="A12">
            <v>11</v>
          </cell>
          <cell r="B12" t="str">
            <v>45000000000000080061049000</v>
          </cell>
          <cell r="C12" t="str">
            <v>唐利华</v>
          </cell>
          <cell r="D12" t="str">
            <v>45022219710406133X</v>
          </cell>
          <cell r="E12" t="str">
            <v>农村低保(其他)</v>
          </cell>
          <cell r="F12" t="str">
            <v>大安村委</v>
          </cell>
          <cell r="G12" t="str">
            <v>广西桂中大药房连锁有限责任公司工医便民分公司</v>
          </cell>
          <cell r="H12" t="str">
            <v>2026-07-09</v>
          </cell>
          <cell r="I12" t="str">
            <v/>
          </cell>
          <cell r="J12" t="str">
            <v>恶性肿瘤门诊治疗</v>
          </cell>
          <cell r="K12" t="str">
            <v>2026-06-22</v>
          </cell>
          <cell r="L12" t="str">
            <v>2026-06-22</v>
          </cell>
          <cell r="M12">
            <v>6831.58</v>
          </cell>
          <cell r="N12" t="str">
            <v>农村信用联社</v>
          </cell>
          <cell r="O12" t="str">
            <v>唐利华</v>
          </cell>
          <cell r="P12" t="str">
            <v>6231330500048459015</v>
          </cell>
          <cell r="Q12">
            <v>106274.82</v>
          </cell>
          <cell r="R12">
            <v>51334.57</v>
          </cell>
          <cell r="S12">
            <v>0</v>
          </cell>
          <cell r="T12">
            <v>17446.76</v>
          </cell>
          <cell r="U12">
            <v>0</v>
          </cell>
          <cell r="V12">
            <v>0</v>
          </cell>
          <cell r="W12">
            <v>26202.24</v>
          </cell>
        </row>
        <row r="13">
          <cell r="A13">
            <v>12</v>
          </cell>
          <cell r="B13" t="str">
            <v>45000000000000080061182383</v>
          </cell>
          <cell r="C13" t="str">
            <v>潘善媚</v>
          </cell>
          <cell r="D13" t="str">
            <v>450222197504152628</v>
          </cell>
          <cell r="E13" t="str">
            <v>城乡低保边缘对象</v>
          </cell>
          <cell r="F13" t="str">
            <v>龙美社区</v>
          </cell>
          <cell r="G13" t="str">
            <v>柳州市工人医院</v>
          </cell>
          <cell r="H13" t="str">
            <v>2026-07-14</v>
          </cell>
          <cell r="I13" t="str">
            <v/>
          </cell>
          <cell r="J13" t="str">
            <v/>
          </cell>
          <cell r="K13" t="str">
            <v>2026-06-26</v>
          </cell>
          <cell r="L13" t="str">
            <v>2026-06-29</v>
          </cell>
          <cell r="M13">
            <v>3563.65</v>
          </cell>
          <cell r="N13" t="str">
            <v>农村信用联社</v>
          </cell>
          <cell r="O13" t="str">
            <v>潘善媚</v>
          </cell>
          <cell r="P13" t="str">
            <v>6231330500073980117</v>
          </cell>
          <cell r="Q13">
            <v>56360.82</v>
          </cell>
          <cell r="R13">
            <v>25398.54</v>
          </cell>
          <cell r="S13">
            <v>0</v>
          </cell>
          <cell r="T13">
            <v>3205.02</v>
          </cell>
          <cell r="U13">
            <v>0</v>
          </cell>
          <cell r="V13">
            <v>0</v>
          </cell>
          <cell r="W13">
            <v>25938.39</v>
          </cell>
        </row>
        <row r="14">
          <cell r="A14">
            <v>13</v>
          </cell>
          <cell r="B14" t="str">
            <v>45000000000000080060885158</v>
          </cell>
          <cell r="C14" t="str">
            <v>孔祥斌</v>
          </cell>
          <cell r="D14" t="str">
            <v>450222196603040379</v>
          </cell>
          <cell r="E14" t="str">
            <v>农村低保(其他)</v>
          </cell>
          <cell r="F14" t="str">
            <v>东泉社区</v>
          </cell>
          <cell r="G14" t="str">
            <v>柳州市工人医院</v>
          </cell>
          <cell r="H14" t="str">
            <v>2026-07-09</v>
          </cell>
          <cell r="I14" t="str">
            <v/>
          </cell>
          <cell r="J14" t="str">
            <v>慢性肾功能衰竭</v>
          </cell>
          <cell r="K14" t="str">
            <v>2026-07-02</v>
          </cell>
          <cell r="L14" t="str">
            <v>2026-07-02</v>
          </cell>
          <cell r="M14">
            <v>777.47</v>
          </cell>
          <cell r="N14" t="str">
            <v>农村信用联社</v>
          </cell>
          <cell r="O14" t="str">
            <v>孔祥斌</v>
          </cell>
          <cell r="P14" t="str">
            <v>6231330100290220874</v>
          </cell>
          <cell r="Q14">
            <v>38966.64</v>
          </cell>
          <cell r="R14">
            <v>21090.67</v>
          </cell>
          <cell r="S14">
            <v>0</v>
          </cell>
          <cell r="T14">
            <v>1956.13</v>
          </cell>
          <cell r="U14">
            <v>0</v>
          </cell>
          <cell r="V14">
            <v>0</v>
          </cell>
          <cell r="W14">
            <v>15111.34</v>
          </cell>
        </row>
        <row r="15">
          <cell r="A15">
            <v>14</v>
          </cell>
          <cell r="B15" t="str">
            <v>45000000000000080061036326</v>
          </cell>
          <cell r="C15" t="str">
            <v>韦贵常</v>
          </cell>
          <cell r="D15" t="str">
            <v>450222196907091650</v>
          </cell>
          <cell r="E15" t="str">
            <v>农村低保(其他)</v>
          </cell>
          <cell r="F15" t="str">
            <v>山咀村委</v>
          </cell>
          <cell r="G15" t="str">
            <v>柳州市人民医院</v>
          </cell>
          <cell r="H15" t="str">
            <v>2026-07-03</v>
          </cell>
          <cell r="I15" t="str">
            <v/>
          </cell>
          <cell r="J15" t="str">
            <v/>
          </cell>
          <cell r="K15" t="str">
            <v>2025-06-20</v>
          </cell>
          <cell r="L15" t="str">
            <v>2025-07-08</v>
          </cell>
          <cell r="M15">
            <v>9524.73</v>
          </cell>
          <cell r="N15" t="str">
            <v>农村信用联社</v>
          </cell>
          <cell r="O15" t="str">
            <v>韦贵常</v>
          </cell>
          <cell r="P15" t="str">
            <v>6231330500048346642</v>
          </cell>
          <cell r="Q15">
            <v>97592.61</v>
          </cell>
          <cell r="R15">
            <v>44548.65</v>
          </cell>
          <cell r="S15">
            <v>0</v>
          </cell>
          <cell r="T15">
            <v>15861.82</v>
          </cell>
          <cell r="U15">
            <v>0</v>
          </cell>
          <cell r="V15">
            <v>0</v>
          </cell>
          <cell r="W15">
            <v>37182.14</v>
          </cell>
        </row>
        <row r="16">
          <cell r="A16">
            <v>15</v>
          </cell>
          <cell r="B16" t="str">
            <v>45000000000000080060868680</v>
          </cell>
          <cell r="C16" t="str">
            <v>赖伟明</v>
          </cell>
          <cell r="D16" t="str">
            <v>450222197208190611</v>
          </cell>
          <cell r="E16" t="str">
            <v>农村低保(其他)</v>
          </cell>
          <cell r="F16" t="str">
            <v>凉亭村委</v>
          </cell>
          <cell r="G16" t="str">
            <v>柳州市中医医院（柳州市壮医医院）</v>
          </cell>
          <cell r="H16" t="str">
            <v>2026-07-09</v>
          </cell>
          <cell r="I16" t="str">
            <v/>
          </cell>
          <cell r="J16" t="str">
            <v/>
          </cell>
          <cell r="K16" t="str">
            <v>2026-03-25</v>
          </cell>
          <cell r="L16" t="str">
            <v>2026-06-27</v>
          </cell>
          <cell r="M16">
            <v>15013.94</v>
          </cell>
          <cell r="N16" t="str">
            <v>农村信用联社</v>
          </cell>
          <cell r="O16" t="str">
            <v>赖伟明</v>
          </cell>
          <cell r="P16" t="str">
            <v>261811010100148859</v>
          </cell>
          <cell r="Q16">
            <v>151080.62</v>
          </cell>
          <cell r="R16">
            <v>79663.55</v>
          </cell>
          <cell r="S16">
            <v>0</v>
          </cell>
          <cell r="T16">
            <v>25984.86</v>
          </cell>
          <cell r="U16">
            <v>0</v>
          </cell>
          <cell r="V16">
            <v>0</v>
          </cell>
          <cell r="W16">
            <v>45432.21</v>
          </cell>
        </row>
        <row r="17">
          <cell r="A17">
            <v>16</v>
          </cell>
          <cell r="B17" t="str">
            <v>45000000000000080060627926</v>
          </cell>
          <cell r="C17" t="str">
            <v>莫尚斌</v>
          </cell>
          <cell r="D17" t="str">
            <v>450222198003201617</v>
          </cell>
          <cell r="E17" t="str">
            <v>农村低保(其他)</v>
          </cell>
          <cell r="F17" t="str">
            <v>江头村委</v>
          </cell>
          <cell r="G17" t="str">
            <v>柳州市中西医结合医院</v>
          </cell>
          <cell r="H17" t="str">
            <v>2026-07-14</v>
          </cell>
          <cell r="I17" t="str">
            <v/>
          </cell>
          <cell r="J17" t="str">
            <v/>
          </cell>
          <cell r="K17" t="str">
            <v>2026-05-20</v>
          </cell>
          <cell r="L17" t="str">
            <v>2026-05-24</v>
          </cell>
          <cell r="M17">
            <v>3813.69</v>
          </cell>
          <cell r="N17" t="str">
            <v>农村信用联社</v>
          </cell>
          <cell r="O17" t="str">
            <v>莫尚斌</v>
          </cell>
          <cell r="P17" t="str">
            <v>6231330500048405158</v>
          </cell>
          <cell r="Q17">
            <v>75282.61</v>
          </cell>
          <cell r="R17">
            <v>41070.9</v>
          </cell>
          <cell r="S17">
            <v>0</v>
          </cell>
          <cell r="T17">
            <v>6880.53</v>
          </cell>
          <cell r="U17">
            <v>0</v>
          </cell>
          <cell r="V17">
            <v>0</v>
          </cell>
          <cell r="W17">
            <v>23422.18</v>
          </cell>
        </row>
        <row r="18">
          <cell r="A18">
            <v>17</v>
          </cell>
          <cell r="B18" t="str">
            <v>45000000000000080060889334</v>
          </cell>
          <cell r="C18" t="str">
            <v>李时金</v>
          </cell>
          <cell r="D18" t="str">
            <v>450222197102280619</v>
          </cell>
          <cell r="E18" t="str">
            <v>农村低保(其他)</v>
          </cell>
          <cell r="F18" t="str">
            <v>黄塘村委</v>
          </cell>
          <cell r="G18" t="str">
            <v>柳州市人民医院</v>
          </cell>
          <cell r="H18" t="str">
            <v>2026-07-09</v>
          </cell>
          <cell r="I18" t="str">
            <v/>
          </cell>
          <cell r="J18" t="str">
            <v>心功能不全</v>
          </cell>
          <cell r="K18" t="str">
            <v>2026-06-23</v>
          </cell>
          <cell r="L18" t="str">
            <v>2026-06-23</v>
          </cell>
          <cell r="M18">
            <v>2424.02</v>
          </cell>
          <cell r="N18" t="str">
            <v>农村信用联社</v>
          </cell>
          <cell r="O18" t="str">
            <v>李时金</v>
          </cell>
          <cell r="P18" t="str">
            <v>6231330300215919515</v>
          </cell>
          <cell r="Q18">
            <v>31786.06</v>
          </cell>
          <cell r="R18">
            <v>15455.49</v>
          </cell>
          <cell r="S18">
            <v>0</v>
          </cell>
          <cell r="T18">
            <v>154.74</v>
          </cell>
          <cell r="U18">
            <v>0</v>
          </cell>
          <cell r="V18">
            <v>0</v>
          </cell>
          <cell r="W18">
            <v>16098.15</v>
          </cell>
        </row>
        <row r="19">
          <cell r="A19">
            <v>18</v>
          </cell>
          <cell r="B19" t="str">
            <v>45000000000000080061437666</v>
          </cell>
          <cell r="C19" t="str">
            <v>冯新国</v>
          </cell>
          <cell r="D19" t="str">
            <v>450222195811151319</v>
          </cell>
          <cell r="E19" t="str">
            <v>农村低保(其他)</v>
          </cell>
          <cell r="F19" t="str">
            <v>大安村委</v>
          </cell>
          <cell r="G19" t="str">
            <v>柳州市中医医院（柳州市壮医医院）</v>
          </cell>
          <cell r="H19" t="str">
            <v>2026-07-14</v>
          </cell>
          <cell r="I19" t="str">
            <v/>
          </cell>
          <cell r="J19" t="str">
            <v/>
          </cell>
          <cell r="K19" t="str">
            <v>2026-06-23</v>
          </cell>
          <cell r="L19" t="str">
            <v>2026-06-26</v>
          </cell>
          <cell r="M19">
            <v>2057</v>
          </cell>
          <cell r="N19" t="str">
            <v>农村信用联社</v>
          </cell>
          <cell r="O19" t="str">
            <v>冯新国</v>
          </cell>
          <cell r="P19" t="str">
            <v>6231330300041310988</v>
          </cell>
          <cell r="Q19">
            <v>75838.2</v>
          </cell>
          <cell r="R19">
            <v>38812.03</v>
          </cell>
          <cell r="S19">
            <v>0</v>
          </cell>
          <cell r="T19">
            <v>12201.19</v>
          </cell>
          <cell r="U19">
            <v>0</v>
          </cell>
          <cell r="V19">
            <v>0</v>
          </cell>
          <cell r="W19">
            <v>18517.78</v>
          </cell>
        </row>
        <row r="20">
          <cell r="A20">
            <v>19</v>
          </cell>
          <cell r="B20" t="str">
            <v>45000000000000080060934408</v>
          </cell>
          <cell r="C20" t="str">
            <v>黄世花</v>
          </cell>
          <cell r="D20" t="str">
            <v>450222196512040322</v>
          </cell>
          <cell r="E20" t="str">
            <v>农村低保(其他)</v>
          </cell>
          <cell r="F20" t="str">
            <v>高田村委</v>
          </cell>
          <cell r="G20" t="str">
            <v>柳州市人民医院</v>
          </cell>
          <cell r="H20" t="str">
            <v>2026-07-03</v>
          </cell>
          <cell r="I20" t="str">
            <v/>
          </cell>
          <cell r="J20" t="str">
            <v/>
          </cell>
          <cell r="K20" t="str">
            <v>2026-06-15</v>
          </cell>
          <cell r="L20" t="str">
            <v>2026-06-18</v>
          </cell>
          <cell r="M20">
            <v>7534.38</v>
          </cell>
          <cell r="N20" t="str">
            <v>农村信用联社</v>
          </cell>
          <cell r="O20" t="str">
            <v>黄世花</v>
          </cell>
          <cell r="P20" t="str">
            <v>6231330300052747326</v>
          </cell>
          <cell r="Q20">
            <v>86538.7</v>
          </cell>
          <cell r="R20">
            <v>39154.8</v>
          </cell>
          <cell r="S20">
            <v>0</v>
          </cell>
          <cell r="T20">
            <v>9685.94</v>
          </cell>
          <cell r="U20">
            <v>0</v>
          </cell>
          <cell r="V20">
            <v>0</v>
          </cell>
          <cell r="W20">
            <v>37697.96</v>
          </cell>
        </row>
        <row r="21">
          <cell r="A21">
            <v>20</v>
          </cell>
          <cell r="B21" t="str">
            <v>45000000000000080060811989</v>
          </cell>
          <cell r="C21" t="str">
            <v>杨土金</v>
          </cell>
          <cell r="D21" t="str">
            <v>450222195612020316</v>
          </cell>
          <cell r="E21" t="str">
            <v>农村低保(其他)</v>
          </cell>
          <cell r="F21" t="str">
            <v>碑塘村委</v>
          </cell>
          <cell r="G21" t="str">
            <v>柳州市中医医院（柳州市壮医医院）</v>
          </cell>
          <cell r="H21" t="str">
            <v>2026-07-03</v>
          </cell>
          <cell r="I21" t="str">
            <v/>
          </cell>
          <cell r="J21" t="str">
            <v/>
          </cell>
          <cell r="K21" t="str">
            <v>2026-05-14</v>
          </cell>
          <cell r="L21" t="str">
            <v>2026-05-20</v>
          </cell>
          <cell r="M21">
            <v>7518.92</v>
          </cell>
          <cell r="N21" t="str">
            <v>农村信用联社</v>
          </cell>
          <cell r="O21" t="str">
            <v>杨土金</v>
          </cell>
          <cell r="P21" t="str">
            <v>6231330500619244630</v>
          </cell>
          <cell r="Q21">
            <v>74862.52</v>
          </cell>
          <cell r="R21">
            <v>43562.12</v>
          </cell>
          <cell r="S21">
            <v>0</v>
          </cell>
          <cell r="T21">
            <v>3776.53</v>
          </cell>
          <cell r="U21">
            <v>0</v>
          </cell>
          <cell r="V21">
            <v>0</v>
          </cell>
          <cell r="W21">
            <v>27523.87</v>
          </cell>
        </row>
        <row r="22">
          <cell r="A22">
            <v>21</v>
          </cell>
          <cell r="B22" t="str">
            <v>45000000000000080060813734</v>
          </cell>
          <cell r="C22" t="str">
            <v>卢玉成</v>
          </cell>
          <cell r="D22" t="str">
            <v>450222196207290317</v>
          </cell>
          <cell r="E22" t="str">
            <v>低保（重残）</v>
          </cell>
          <cell r="F22" t="str">
            <v>碑塘村委</v>
          </cell>
          <cell r="G22" t="str">
            <v>柳州市中医医院（柳州市壮医医院）</v>
          </cell>
          <cell r="H22" t="str">
            <v>2026-07-03</v>
          </cell>
          <cell r="I22" t="str">
            <v/>
          </cell>
          <cell r="J22" t="str">
            <v/>
          </cell>
          <cell r="K22" t="str">
            <v>2026-05-25</v>
          </cell>
          <cell r="L22" t="str">
            <v>2026-06-01</v>
          </cell>
          <cell r="M22">
            <v>5572.07</v>
          </cell>
          <cell r="N22" t="str">
            <v>农村信用联社</v>
          </cell>
          <cell r="O22" t="str">
            <v>卢玉成</v>
          </cell>
          <cell r="P22" t="str">
            <v>261611010100566372</v>
          </cell>
          <cell r="Q22">
            <v>54392.63</v>
          </cell>
          <cell r="R22">
            <v>26569.36</v>
          </cell>
          <cell r="S22">
            <v>0</v>
          </cell>
          <cell r="T22">
            <v>4974.69</v>
          </cell>
          <cell r="U22">
            <v>0</v>
          </cell>
          <cell r="V22">
            <v>0</v>
          </cell>
          <cell r="W22">
            <v>22848.58</v>
          </cell>
        </row>
        <row r="23">
          <cell r="A23">
            <v>22</v>
          </cell>
          <cell r="B23" t="str">
            <v>45000000000000080060998303</v>
          </cell>
          <cell r="C23" t="str">
            <v>王海建</v>
          </cell>
          <cell r="D23" t="str">
            <v>450222196703081610</v>
          </cell>
          <cell r="E23" t="str">
            <v>农村低保(其他)</v>
          </cell>
          <cell r="F23" t="str">
            <v>近潭村委</v>
          </cell>
          <cell r="G23" t="str">
            <v>柳州市中医医院（柳州市壮医医院）</v>
          </cell>
          <cell r="H23" t="str">
            <v>2026-07-03</v>
          </cell>
          <cell r="I23" t="str">
            <v/>
          </cell>
          <cell r="J23" t="str">
            <v/>
          </cell>
          <cell r="K23" t="str">
            <v>2026-04-16</v>
          </cell>
          <cell r="L23" t="str">
            <v>2026-04-21</v>
          </cell>
          <cell r="M23">
            <v>9805.36</v>
          </cell>
          <cell r="N23" t="str">
            <v>中国农业银行</v>
          </cell>
          <cell r="O23" t="str">
            <v>王海建</v>
          </cell>
          <cell r="P23" t="str">
            <v>6228410850142664914</v>
          </cell>
          <cell r="Q23">
            <v>126819.19</v>
          </cell>
          <cell r="R23">
            <v>58081.63</v>
          </cell>
          <cell r="S23">
            <v>0</v>
          </cell>
          <cell r="T23">
            <v>15701.16</v>
          </cell>
          <cell r="U23">
            <v>0</v>
          </cell>
          <cell r="V23">
            <v>0</v>
          </cell>
          <cell r="W23">
            <v>48657.17</v>
          </cell>
        </row>
        <row r="24">
          <cell r="A24">
            <v>23</v>
          </cell>
          <cell r="B24" t="str">
            <v>45000000000000080061440736</v>
          </cell>
          <cell r="C24" t="str">
            <v>韦美群</v>
          </cell>
          <cell r="D24" t="str">
            <v>450222196509131127</v>
          </cell>
          <cell r="E24" t="str">
            <v>农村低保(其他)</v>
          </cell>
          <cell r="F24" t="str">
            <v>长漕村委</v>
          </cell>
          <cell r="G24" t="str">
            <v>广西柳钢医疗有限公司医院</v>
          </cell>
          <cell r="H24" t="str">
            <v>2026-06-15</v>
          </cell>
          <cell r="I24" t="str">
            <v/>
          </cell>
          <cell r="J24" t="str">
            <v/>
          </cell>
          <cell r="K24" t="str">
            <v>2025-12-31</v>
          </cell>
          <cell r="L24" t="str">
            <v>2026-04-01</v>
          </cell>
          <cell r="M24">
            <v>42256.64</v>
          </cell>
          <cell r="N24" t="str">
            <v>农村信用联社</v>
          </cell>
          <cell r="O24" t="str">
            <v>韦美群</v>
          </cell>
          <cell r="P24" t="str">
            <v>6231330300040833931</v>
          </cell>
          <cell r="Q24">
            <v>479776.96</v>
          </cell>
          <cell r="R24">
            <v>253766.59</v>
          </cell>
          <cell r="S24">
            <v>0</v>
          </cell>
          <cell r="T24">
            <v>117856.11</v>
          </cell>
          <cell r="U24">
            <v>0</v>
          </cell>
          <cell r="V24">
            <v>0</v>
          </cell>
          <cell r="W24">
            <v>108154.26</v>
          </cell>
        </row>
        <row r="25">
          <cell r="A25">
            <v>25</v>
          </cell>
        </row>
        <row r="26">
          <cell r="A26">
            <v>26</v>
          </cell>
        </row>
        <row r="27">
          <cell r="A27">
            <v>27</v>
          </cell>
        </row>
        <row r="28">
          <cell r="A28">
            <v>28</v>
          </cell>
        </row>
        <row r="29">
          <cell r="A29">
            <v>29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36</v>
          </cell>
        </row>
        <row r="37">
          <cell r="A37">
            <v>37</v>
          </cell>
        </row>
        <row r="38">
          <cell r="A38">
            <v>38</v>
          </cell>
        </row>
        <row r="39">
          <cell r="A39">
            <v>39</v>
          </cell>
        </row>
        <row r="40">
          <cell r="A40">
            <v>40</v>
          </cell>
        </row>
        <row r="41">
          <cell r="A41">
            <v>41</v>
          </cell>
        </row>
        <row r="42">
          <cell r="A42">
            <v>42</v>
          </cell>
        </row>
        <row r="43">
          <cell r="A43">
            <v>43</v>
          </cell>
        </row>
        <row r="44">
          <cell r="A44">
            <v>44</v>
          </cell>
        </row>
        <row r="45">
          <cell r="A45">
            <v>45</v>
          </cell>
        </row>
        <row r="46">
          <cell r="A46">
            <v>46</v>
          </cell>
        </row>
        <row r="47">
          <cell r="A47">
            <v>47</v>
          </cell>
        </row>
        <row r="48">
          <cell r="A48">
            <v>48</v>
          </cell>
        </row>
        <row r="49">
          <cell r="A49">
            <v>49</v>
          </cell>
        </row>
        <row r="50">
          <cell r="A50">
            <v>50</v>
          </cell>
        </row>
        <row r="51">
          <cell r="A51">
            <v>51</v>
          </cell>
        </row>
        <row r="52">
          <cell r="A52">
            <v>52</v>
          </cell>
        </row>
        <row r="53">
          <cell r="A53">
            <v>53</v>
          </cell>
        </row>
        <row r="54">
          <cell r="A54">
            <v>54</v>
          </cell>
        </row>
      </sheetData>
      <sheetData sheetId="3">
        <row r="1">
          <cell r="A1" t="str">
            <v>村委</v>
          </cell>
          <cell r="B1" t="str">
            <v>乡</v>
          </cell>
        </row>
        <row r="2">
          <cell r="A2" t="str">
            <v>冲恩村委</v>
          </cell>
          <cell r="B2" t="str">
            <v>冲脉镇</v>
          </cell>
        </row>
        <row r="3">
          <cell r="A3" t="str">
            <v>冲脉村委</v>
          </cell>
          <cell r="B3" t="str">
            <v>冲脉镇</v>
          </cell>
        </row>
        <row r="4">
          <cell r="A4" t="str">
            <v>冲脉社区</v>
          </cell>
          <cell r="B4" t="str">
            <v>冲脉镇</v>
          </cell>
        </row>
        <row r="5">
          <cell r="A5" t="str">
            <v>大要村委</v>
          </cell>
          <cell r="B5" t="str">
            <v>冲脉镇</v>
          </cell>
        </row>
        <row r="6">
          <cell r="A6" t="str">
            <v>米村村委</v>
          </cell>
          <cell r="B6" t="str">
            <v>冲脉镇</v>
          </cell>
        </row>
        <row r="7">
          <cell r="A7" t="str">
            <v>指挥村委</v>
          </cell>
          <cell r="B7" t="str">
            <v>冲脉镇</v>
          </cell>
        </row>
        <row r="8">
          <cell r="A8" t="str">
            <v>吉兆村委</v>
          </cell>
          <cell r="B8" t="str">
            <v>大埔镇</v>
          </cell>
        </row>
        <row r="9">
          <cell r="A9" t="str">
            <v>靖西村委</v>
          </cell>
          <cell r="B9" t="str">
            <v>大埔镇</v>
          </cell>
        </row>
        <row r="10">
          <cell r="A10" t="str">
            <v>乐寨村委</v>
          </cell>
          <cell r="B10" t="str">
            <v>大埔镇</v>
          </cell>
        </row>
        <row r="11">
          <cell r="A11" t="str">
            <v>里明村委</v>
          </cell>
          <cell r="B11" t="str">
            <v>大埔镇</v>
          </cell>
        </row>
        <row r="12">
          <cell r="A12" t="str">
            <v>六休村委</v>
          </cell>
          <cell r="B12" t="str">
            <v>大埔镇</v>
          </cell>
        </row>
        <row r="13">
          <cell r="A13" t="str">
            <v>龙台村委</v>
          </cell>
          <cell r="B13" t="str">
            <v>大埔镇</v>
          </cell>
        </row>
        <row r="14">
          <cell r="A14" t="str">
            <v>洛古村委</v>
          </cell>
          <cell r="B14" t="str">
            <v>大埔镇</v>
          </cell>
        </row>
        <row r="15">
          <cell r="A15" t="str">
            <v>洛崖村委</v>
          </cell>
          <cell r="B15" t="str">
            <v>大埔镇</v>
          </cell>
        </row>
        <row r="16">
          <cell r="A16" t="str">
            <v>洛崖社区</v>
          </cell>
          <cell r="B16" t="str">
            <v>大埔镇</v>
          </cell>
        </row>
        <row r="17">
          <cell r="A17" t="str">
            <v>木桐村委</v>
          </cell>
          <cell r="B17" t="str">
            <v>大埔镇</v>
          </cell>
        </row>
        <row r="18">
          <cell r="A18" t="str">
            <v>南村村委</v>
          </cell>
          <cell r="B18" t="str">
            <v>大埔镇</v>
          </cell>
        </row>
        <row r="19">
          <cell r="A19" t="str">
            <v>勤俭村委</v>
          </cell>
          <cell r="B19" t="str">
            <v>大埔镇</v>
          </cell>
        </row>
        <row r="20">
          <cell r="A20" t="str">
            <v>三塘村委</v>
          </cell>
          <cell r="B20" t="str">
            <v>大埔镇</v>
          </cell>
        </row>
        <row r="21">
          <cell r="A21" t="str">
            <v>上里村委</v>
          </cell>
          <cell r="B21" t="str">
            <v>大埔镇</v>
          </cell>
        </row>
        <row r="22">
          <cell r="A22" t="str">
            <v>田垌村委</v>
          </cell>
          <cell r="B22" t="str">
            <v>大埔镇</v>
          </cell>
        </row>
        <row r="23">
          <cell r="A23" t="str">
            <v>同境村委</v>
          </cell>
          <cell r="B23" t="str">
            <v>大埔镇</v>
          </cell>
        </row>
        <row r="24">
          <cell r="A24" t="str">
            <v>正殿村委</v>
          </cell>
          <cell r="B24" t="str">
            <v>大埔镇</v>
          </cell>
        </row>
        <row r="25">
          <cell r="A25" t="str">
            <v>中回村委</v>
          </cell>
          <cell r="B25" t="str">
            <v>大埔镇</v>
          </cell>
        </row>
        <row r="26">
          <cell r="A26" t="str">
            <v>中寨村委</v>
          </cell>
          <cell r="B26" t="str">
            <v>大埔镇</v>
          </cell>
        </row>
        <row r="27">
          <cell r="A27" t="str">
            <v>碑塘村委</v>
          </cell>
          <cell r="B27" t="str">
            <v>东泉镇</v>
          </cell>
        </row>
        <row r="28">
          <cell r="A28" t="str">
            <v>大樟村委</v>
          </cell>
          <cell r="B28" t="str">
            <v>东泉镇</v>
          </cell>
        </row>
        <row r="29">
          <cell r="A29" t="str">
            <v>对河村委</v>
          </cell>
          <cell r="B29" t="str">
            <v>东泉镇</v>
          </cell>
        </row>
        <row r="30">
          <cell r="A30" t="str">
            <v>高田村委</v>
          </cell>
          <cell r="B30" t="str">
            <v>东泉镇</v>
          </cell>
        </row>
        <row r="31">
          <cell r="A31" t="str">
            <v>黄塘村委</v>
          </cell>
          <cell r="B31" t="str">
            <v>东泉镇</v>
          </cell>
        </row>
        <row r="32">
          <cell r="A32" t="str">
            <v>尖石村委</v>
          </cell>
          <cell r="B32" t="str">
            <v>东泉镇</v>
          </cell>
        </row>
        <row r="33">
          <cell r="A33" t="str">
            <v>雷塘村委</v>
          </cell>
          <cell r="B33" t="str">
            <v>东泉镇</v>
          </cell>
        </row>
        <row r="34">
          <cell r="A34" t="str">
            <v>凉亭村委</v>
          </cell>
          <cell r="B34" t="str">
            <v>东泉镇</v>
          </cell>
        </row>
        <row r="35">
          <cell r="A35" t="str">
            <v>螺田村委</v>
          </cell>
          <cell r="B35" t="str">
            <v>东泉镇</v>
          </cell>
        </row>
        <row r="36">
          <cell r="A36" t="str">
            <v>莫道村委</v>
          </cell>
          <cell r="B36" t="str">
            <v>东泉镇</v>
          </cell>
        </row>
        <row r="37">
          <cell r="A37" t="str">
            <v>前屯村委</v>
          </cell>
          <cell r="B37" t="str">
            <v>东泉镇</v>
          </cell>
        </row>
        <row r="38">
          <cell r="A38" t="str">
            <v>青山村委</v>
          </cell>
          <cell r="B38" t="str">
            <v>东泉镇</v>
          </cell>
        </row>
        <row r="39">
          <cell r="A39" t="str">
            <v>思江村委</v>
          </cell>
          <cell r="B39" t="str">
            <v>东泉镇</v>
          </cell>
        </row>
        <row r="40">
          <cell r="A40" t="str">
            <v>西安村委</v>
          </cell>
          <cell r="B40" t="str">
            <v>东泉镇</v>
          </cell>
        </row>
        <row r="41">
          <cell r="A41" t="str">
            <v>新龙村委</v>
          </cell>
          <cell r="B41" t="str">
            <v>东泉镇</v>
          </cell>
        </row>
        <row r="42">
          <cell r="A42" t="str">
            <v>永安村委</v>
          </cell>
          <cell r="B42" t="str">
            <v>东泉镇</v>
          </cell>
        </row>
        <row r="43">
          <cell r="A43" t="str">
            <v>中段村委</v>
          </cell>
          <cell r="B43" t="str">
            <v>东泉镇</v>
          </cell>
        </row>
        <row r="44">
          <cell r="A44" t="str">
            <v>洲村村委</v>
          </cell>
          <cell r="B44" t="str">
            <v>东泉镇</v>
          </cell>
        </row>
        <row r="45">
          <cell r="A45" t="str">
            <v>走马村委</v>
          </cell>
          <cell r="B45" t="str">
            <v>东泉镇</v>
          </cell>
        </row>
        <row r="46">
          <cell r="A46" t="str">
            <v>大塘村委</v>
          </cell>
          <cell r="B46" t="str">
            <v>凤山镇</v>
          </cell>
        </row>
        <row r="47">
          <cell r="A47" t="str">
            <v>大湾村委</v>
          </cell>
          <cell r="B47" t="str">
            <v>凤山镇</v>
          </cell>
        </row>
        <row r="48">
          <cell r="A48" t="str">
            <v>对河村委</v>
          </cell>
          <cell r="B48" t="str">
            <v>凤山镇</v>
          </cell>
        </row>
        <row r="49">
          <cell r="A49" t="str">
            <v>二塘村委</v>
          </cell>
          <cell r="B49" t="str">
            <v>凤山镇</v>
          </cell>
        </row>
        <row r="50">
          <cell r="A50" t="str">
            <v>凤山村委</v>
          </cell>
          <cell r="B50" t="str">
            <v>凤山镇</v>
          </cell>
        </row>
        <row r="51">
          <cell r="A51" t="str">
            <v>旧县村委</v>
          </cell>
          <cell r="B51" t="str">
            <v>凤山镇</v>
          </cell>
        </row>
        <row r="52">
          <cell r="A52" t="str">
            <v>南丹村委</v>
          </cell>
          <cell r="B52" t="str">
            <v>凤山镇</v>
          </cell>
        </row>
        <row r="53">
          <cell r="A53" t="str">
            <v>思练村委</v>
          </cell>
          <cell r="B53" t="str">
            <v>凤山镇</v>
          </cell>
        </row>
        <row r="54">
          <cell r="A54" t="str">
            <v>头塘村委</v>
          </cell>
          <cell r="B54" t="str">
            <v>凤山镇</v>
          </cell>
        </row>
        <row r="55">
          <cell r="A55" t="str">
            <v>大户村委</v>
          </cell>
          <cell r="B55" t="str">
            <v>古砦仫佬族乡</v>
          </cell>
        </row>
        <row r="56">
          <cell r="A56" t="str">
            <v>大岩垌村</v>
          </cell>
          <cell r="B56" t="str">
            <v>古砦仫佬族乡</v>
          </cell>
        </row>
        <row r="57">
          <cell r="A57" t="str">
            <v>独山村委</v>
          </cell>
          <cell r="B57" t="str">
            <v>古砦仫佬族乡</v>
          </cell>
        </row>
        <row r="58">
          <cell r="A58" t="str">
            <v>古砦村委</v>
          </cell>
          <cell r="B58" t="str">
            <v>古砦仫佬族乡</v>
          </cell>
        </row>
        <row r="59">
          <cell r="A59" t="str">
            <v>岭头村委</v>
          </cell>
          <cell r="B59" t="str">
            <v>古砦仫佬族乡</v>
          </cell>
        </row>
        <row r="60">
          <cell r="A60" t="str">
            <v>龙美村委</v>
          </cell>
          <cell r="B60" t="str">
            <v>古砦仫佬族乡</v>
          </cell>
        </row>
        <row r="61">
          <cell r="A61" t="str">
            <v>龙美社区</v>
          </cell>
          <cell r="B61" t="str">
            <v>古砦仫佬族乡</v>
          </cell>
        </row>
        <row r="62">
          <cell r="A62" t="str">
            <v>龙袍村委</v>
          </cell>
          <cell r="B62" t="str">
            <v>古砦仫佬族乡</v>
          </cell>
        </row>
        <row r="63">
          <cell r="A63" t="str">
            <v>罗垌村委</v>
          </cell>
          <cell r="B63" t="str">
            <v>古砦仫佬族乡</v>
          </cell>
        </row>
        <row r="64">
          <cell r="A64" t="str">
            <v>上富村委</v>
          </cell>
          <cell r="B64" t="str">
            <v>古砦仫佬族乡</v>
          </cell>
        </row>
        <row r="65">
          <cell r="A65" t="str">
            <v>十五坡委</v>
          </cell>
          <cell r="B65" t="str">
            <v>古砦仫佬族乡</v>
          </cell>
        </row>
        <row r="66">
          <cell r="A66" t="str">
            <v>泗巷村委</v>
          </cell>
          <cell r="B66" t="str">
            <v>古砦仫佬族乡</v>
          </cell>
        </row>
        <row r="67">
          <cell r="A67" t="str">
            <v>汶炉村委</v>
          </cell>
          <cell r="B67" t="str">
            <v>古砦仫佬族乡</v>
          </cell>
        </row>
        <row r="68">
          <cell r="A68" t="str">
            <v>云峰村委</v>
          </cell>
          <cell r="B68" t="str">
            <v>古砦仫佬族乡</v>
          </cell>
        </row>
        <row r="69">
          <cell r="A69" t="str">
            <v>柳华社区</v>
          </cell>
          <cell r="B69" t="str">
            <v>柳城华侨管理区</v>
          </cell>
        </row>
        <row r="70">
          <cell r="A70" t="str">
            <v>黄冲村委</v>
          </cell>
          <cell r="B70" t="str">
            <v>六塘镇</v>
          </cell>
        </row>
        <row r="71">
          <cell r="A71" t="str">
            <v>肯社村委</v>
          </cell>
          <cell r="B71" t="str">
            <v>六塘镇</v>
          </cell>
        </row>
        <row r="72">
          <cell r="A72" t="str">
            <v>拉燕村委</v>
          </cell>
          <cell r="B72" t="str">
            <v>六塘镇</v>
          </cell>
        </row>
        <row r="73">
          <cell r="A73" t="str">
            <v>六塘村委</v>
          </cell>
          <cell r="B73" t="str">
            <v>六塘镇</v>
          </cell>
        </row>
        <row r="74">
          <cell r="A74" t="str">
            <v>六塘社区</v>
          </cell>
          <cell r="B74" t="str">
            <v>六塘镇</v>
          </cell>
        </row>
        <row r="75">
          <cell r="A75" t="str">
            <v>三界村委</v>
          </cell>
          <cell r="B75" t="str">
            <v>六塘镇</v>
          </cell>
        </row>
        <row r="76">
          <cell r="A76" t="str">
            <v>油兰村委</v>
          </cell>
          <cell r="B76" t="str">
            <v>六塘镇</v>
          </cell>
        </row>
        <row r="77">
          <cell r="A77" t="str">
            <v>中团村委</v>
          </cell>
          <cell r="B77" t="str">
            <v>六塘镇</v>
          </cell>
        </row>
        <row r="78">
          <cell r="A78" t="str">
            <v>伏虎村委</v>
          </cell>
          <cell r="B78" t="str">
            <v>龙头镇</v>
          </cell>
        </row>
        <row r="79">
          <cell r="A79" t="str">
            <v>龙头村委</v>
          </cell>
          <cell r="B79" t="str">
            <v>龙头镇</v>
          </cell>
        </row>
        <row r="80">
          <cell r="A80" t="str">
            <v>隆水村委</v>
          </cell>
          <cell r="B80" t="str">
            <v>龙头镇</v>
          </cell>
        </row>
        <row r="81">
          <cell r="A81" t="str">
            <v>码头村委</v>
          </cell>
          <cell r="B81" t="str">
            <v>龙头镇</v>
          </cell>
        </row>
        <row r="82">
          <cell r="A82" t="str">
            <v>旗山村委</v>
          </cell>
          <cell r="B82" t="str">
            <v>龙头镇</v>
          </cell>
        </row>
        <row r="83">
          <cell r="A83" t="str">
            <v>田厂村委</v>
          </cell>
          <cell r="B83" t="str">
            <v>龙头镇</v>
          </cell>
        </row>
        <row r="84">
          <cell r="A84" t="str">
            <v>瓦窑村委</v>
          </cell>
          <cell r="B84" t="str">
            <v>龙头镇</v>
          </cell>
        </row>
        <row r="85">
          <cell r="A85" t="str">
            <v>新村村委</v>
          </cell>
          <cell r="B85" t="str">
            <v>龙头镇</v>
          </cell>
        </row>
        <row r="86">
          <cell r="A86" t="str">
            <v>八甲村委</v>
          </cell>
          <cell r="B86" t="str">
            <v>马山镇</v>
          </cell>
        </row>
        <row r="87">
          <cell r="A87" t="str">
            <v>北浩村委</v>
          </cell>
          <cell r="B87" t="str">
            <v>马山镇</v>
          </cell>
        </row>
        <row r="88">
          <cell r="A88" t="str">
            <v>大龙村委</v>
          </cell>
          <cell r="B88" t="str">
            <v>马山镇</v>
          </cell>
        </row>
        <row r="89">
          <cell r="A89" t="str">
            <v>横山村委</v>
          </cell>
          <cell r="B89" t="str">
            <v>马山镇</v>
          </cell>
        </row>
        <row r="90">
          <cell r="A90" t="str">
            <v>肯洛村委</v>
          </cell>
          <cell r="B90" t="str">
            <v>马山镇</v>
          </cell>
        </row>
        <row r="91">
          <cell r="A91" t="str">
            <v>龙田村委</v>
          </cell>
          <cell r="B91" t="str">
            <v>马山镇</v>
          </cell>
        </row>
        <row r="92">
          <cell r="A92" t="str">
            <v>马山村委</v>
          </cell>
          <cell r="B92" t="str">
            <v>马山镇</v>
          </cell>
        </row>
        <row r="93">
          <cell r="A93" t="str">
            <v>马山社区</v>
          </cell>
          <cell r="B93" t="str">
            <v>马山镇</v>
          </cell>
        </row>
        <row r="94">
          <cell r="A94" t="str">
            <v>五塘村委</v>
          </cell>
          <cell r="B94" t="str">
            <v>马山镇</v>
          </cell>
        </row>
        <row r="95">
          <cell r="A95" t="str">
            <v>碑田村委</v>
          </cell>
          <cell r="B95" t="str">
            <v>沙埔镇</v>
          </cell>
        </row>
        <row r="96">
          <cell r="A96" t="str">
            <v>大安村委</v>
          </cell>
          <cell r="B96" t="str">
            <v>沙埔镇</v>
          </cell>
        </row>
        <row r="97">
          <cell r="A97" t="str">
            <v>古仁村委</v>
          </cell>
          <cell r="B97" t="str">
            <v>沙埔镇</v>
          </cell>
        </row>
        <row r="98">
          <cell r="A98" t="str">
            <v>六广村委</v>
          </cell>
          <cell r="B98" t="str">
            <v>沙埔镇</v>
          </cell>
        </row>
        <row r="99">
          <cell r="A99" t="str">
            <v>沙埔村委</v>
          </cell>
          <cell r="B99" t="str">
            <v>沙埔镇</v>
          </cell>
        </row>
        <row r="100">
          <cell r="A100" t="str">
            <v>上雷村委</v>
          </cell>
          <cell r="B100" t="str">
            <v>沙埔镇</v>
          </cell>
        </row>
        <row r="101">
          <cell r="A101" t="str">
            <v>长隆村委</v>
          </cell>
          <cell r="B101" t="str">
            <v>沙埔镇</v>
          </cell>
        </row>
        <row r="102">
          <cell r="A102" t="str">
            <v>仓贝村委</v>
          </cell>
          <cell r="B102" t="str">
            <v>社冲乡</v>
          </cell>
        </row>
        <row r="103">
          <cell r="A103" t="str">
            <v>冲江村委</v>
          </cell>
          <cell r="B103" t="str">
            <v>社冲乡</v>
          </cell>
        </row>
        <row r="104">
          <cell r="A104" t="str">
            <v>洛文村委</v>
          </cell>
          <cell r="B104" t="str">
            <v>社冲乡</v>
          </cell>
        </row>
        <row r="105">
          <cell r="A105" t="str">
            <v>平村村委</v>
          </cell>
          <cell r="B105" t="str">
            <v>社冲乡</v>
          </cell>
        </row>
        <row r="106">
          <cell r="A106" t="str">
            <v>社冲村委</v>
          </cell>
          <cell r="B106" t="str">
            <v>社冲乡</v>
          </cell>
        </row>
        <row r="107">
          <cell r="A107" t="str">
            <v>无忧村委</v>
          </cell>
          <cell r="B107" t="str">
            <v>社冲乡</v>
          </cell>
        </row>
        <row r="108">
          <cell r="A108" t="str">
            <v>长漕村委</v>
          </cell>
          <cell r="B108" t="str">
            <v>社冲乡</v>
          </cell>
        </row>
        <row r="109">
          <cell r="A109" t="str">
            <v>板贡村委</v>
          </cell>
          <cell r="B109" t="str">
            <v>太平镇</v>
          </cell>
        </row>
        <row r="110">
          <cell r="A110" t="str">
            <v>板料村委</v>
          </cell>
          <cell r="B110" t="str">
            <v>太平镇</v>
          </cell>
        </row>
        <row r="111">
          <cell r="A111" t="str">
            <v>黄宜村委</v>
          </cell>
          <cell r="B111" t="str">
            <v>太平镇</v>
          </cell>
        </row>
        <row r="112">
          <cell r="A112" t="str">
            <v>江头村委</v>
          </cell>
          <cell r="B112" t="str">
            <v>太平镇</v>
          </cell>
        </row>
        <row r="113">
          <cell r="A113" t="str">
            <v>近潭村委</v>
          </cell>
          <cell r="B113" t="str">
            <v>太平镇</v>
          </cell>
        </row>
        <row r="114">
          <cell r="A114" t="str">
            <v>龙兴村委</v>
          </cell>
          <cell r="B114" t="str">
            <v>太平镇</v>
          </cell>
        </row>
        <row r="115">
          <cell r="A115" t="str">
            <v>木界村委</v>
          </cell>
          <cell r="B115" t="str">
            <v>太平镇</v>
          </cell>
        </row>
        <row r="116">
          <cell r="A116" t="str">
            <v>山咀村委</v>
          </cell>
          <cell r="B116" t="str">
            <v>太平镇</v>
          </cell>
        </row>
        <row r="117">
          <cell r="A117" t="str">
            <v>上火村委</v>
          </cell>
          <cell r="B117" t="str">
            <v>太平镇</v>
          </cell>
        </row>
        <row r="118">
          <cell r="A118" t="str">
            <v>上油村委</v>
          </cell>
          <cell r="B118" t="str">
            <v>太平镇</v>
          </cell>
        </row>
        <row r="119">
          <cell r="A119" t="str">
            <v>太平村委</v>
          </cell>
          <cell r="B119" t="str">
            <v>太平镇</v>
          </cell>
        </row>
        <row r="120">
          <cell r="A120" t="str">
            <v>西岸村委</v>
          </cell>
          <cell r="B120" t="str">
            <v>太平镇</v>
          </cell>
        </row>
        <row r="121">
          <cell r="A121" t="str">
            <v>杨梅村委</v>
          </cell>
          <cell r="B121" t="str">
            <v>太平镇</v>
          </cell>
        </row>
        <row r="122">
          <cell r="A122" t="str">
            <v>长岭村委</v>
          </cell>
          <cell r="B122" t="str">
            <v>太平镇</v>
          </cell>
        </row>
        <row r="123">
          <cell r="A123" t="str">
            <v>独石村委</v>
          </cell>
          <cell r="B123" t="str">
            <v>寨隆镇</v>
          </cell>
        </row>
        <row r="124">
          <cell r="A124" t="str">
            <v>更祥村委</v>
          </cell>
          <cell r="B124" t="str">
            <v>寨隆镇</v>
          </cell>
        </row>
        <row r="125">
          <cell r="A125" t="str">
            <v>鸡楼村委</v>
          </cell>
          <cell r="B125" t="str">
            <v>寨隆镇</v>
          </cell>
        </row>
        <row r="126">
          <cell r="A126" t="str">
            <v>下尧村委</v>
          </cell>
          <cell r="B126" t="str">
            <v>寨隆镇</v>
          </cell>
        </row>
        <row r="127">
          <cell r="A127" t="str">
            <v>下寨村委</v>
          </cell>
          <cell r="B127" t="str">
            <v>寨隆镇</v>
          </cell>
        </row>
        <row r="128">
          <cell r="A128" t="str">
            <v>寨隆村委</v>
          </cell>
          <cell r="B128" t="str">
            <v>寨隆镇</v>
          </cell>
        </row>
        <row r="129">
          <cell r="A129" t="str">
            <v>大岩垌村委</v>
          </cell>
          <cell r="B129" t="str">
            <v>古砦仫佬族乡</v>
          </cell>
        </row>
        <row r="130">
          <cell r="A130" t="str">
            <v>太平社区</v>
          </cell>
          <cell r="B130" t="str">
            <v>太平镇</v>
          </cell>
        </row>
        <row r="131">
          <cell r="A131" t="str">
            <v>洛崖社区</v>
          </cell>
          <cell r="B131" t="str">
            <v>大埔镇</v>
          </cell>
        </row>
        <row r="132">
          <cell r="A132" t="str">
            <v>东泉社区</v>
          </cell>
          <cell r="B132" t="str">
            <v>东泉镇</v>
          </cell>
        </row>
        <row r="133">
          <cell r="A133" t="str">
            <v>十五坡村委</v>
          </cell>
          <cell r="B133" t="str">
            <v>古砦仫佬族乡</v>
          </cell>
        </row>
        <row r="134">
          <cell r="A134" t="str">
            <v>六塘镇</v>
          </cell>
          <cell r="B134" t="str">
            <v>六塘镇</v>
          </cell>
        </row>
        <row r="135">
          <cell r="A135" t="str">
            <v>龙头镇</v>
          </cell>
          <cell r="B135" t="str">
            <v>龙头镇</v>
          </cell>
        </row>
        <row r="136">
          <cell r="A136" t="str">
            <v>东泉镇</v>
          </cell>
          <cell r="B136" t="str">
            <v>东泉镇</v>
          </cell>
        </row>
        <row r="137">
          <cell r="A137" t="str">
            <v>寨隆社区</v>
          </cell>
          <cell r="B137" t="str">
            <v>寨隆镇</v>
          </cell>
        </row>
        <row r="138">
          <cell r="A138" t="str">
            <v>柳城县东泉第二中学</v>
          </cell>
          <cell r="B138" t="str">
            <v>东泉镇</v>
          </cell>
        </row>
        <row r="139">
          <cell r="A139" t="str">
            <v>凤山社区</v>
          </cell>
          <cell r="B139" t="str">
            <v>凤山镇</v>
          </cell>
        </row>
        <row r="140">
          <cell r="A140" t="str">
            <v>冲脉镇</v>
          </cell>
          <cell r="B140" t="str">
            <v>冲脉镇</v>
          </cell>
        </row>
        <row r="141">
          <cell r="A141" t="str">
            <v>大埔镇</v>
          </cell>
          <cell r="B141" t="str">
            <v>大埔镇</v>
          </cell>
        </row>
        <row r="142">
          <cell r="A142" t="str">
            <v>东泉镇</v>
          </cell>
          <cell r="B142" t="str">
            <v>东泉镇</v>
          </cell>
        </row>
        <row r="143">
          <cell r="A143" t="str">
            <v>凤山镇</v>
          </cell>
          <cell r="B143" t="str">
            <v>凤山镇</v>
          </cell>
        </row>
        <row r="144">
          <cell r="A144" t="str">
            <v>古砦仫佬族乡</v>
          </cell>
          <cell r="B144" t="str">
            <v>古砦仫佬族乡</v>
          </cell>
        </row>
        <row r="145">
          <cell r="A145" t="str">
            <v>柳城华侨管理区</v>
          </cell>
          <cell r="B145" t="str">
            <v>柳城华侨管理区</v>
          </cell>
        </row>
        <row r="146">
          <cell r="A146" t="str">
            <v>六塘镇</v>
          </cell>
          <cell r="B146" t="str">
            <v>六塘镇</v>
          </cell>
        </row>
        <row r="147">
          <cell r="A147" t="str">
            <v>龙头镇</v>
          </cell>
          <cell r="B147" t="str">
            <v>龙头镇</v>
          </cell>
        </row>
        <row r="148">
          <cell r="A148" t="str">
            <v>马山镇</v>
          </cell>
          <cell r="B148" t="str">
            <v>马山镇</v>
          </cell>
        </row>
        <row r="149">
          <cell r="A149" t="str">
            <v>沙埔镇</v>
          </cell>
          <cell r="B149" t="str">
            <v>沙埔镇</v>
          </cell>
        </row>
        <row r="150">
          <cell r="A150" t="str">
            <v>社冲乡</v>
          </cell>
          <cell r="B150" t="str">
            <v>社冲乡</v>
          </cell>
        </row>
        <row r="151">
          <cell r="A151" t="str">
            <v>太平镇</v>
          </cell>
          <cell r="B151" t="str">
            <v>太平镇</v>
          </cell>
        </row>
        <row r="152">
          <cell r="A152" t="str">
            <v>寨隆镇</v>
          </cell>
          <cell r="B152" t="str">
            <v>寨隆镇</v>
          </cell>
        </row>
        <row r="153">
          <cell r="A153" t="str">
            <v>马山乡</v>
          </cell>
          <cell r="B153" t="str">
            <v>马山镇</v>
          </cell>
        </row>
        <row r="154">
          <cell r="A154" t="str">
            <v>城南社区</v>
          </cell>
          <cell r="B154" t="str">
            <v>大埔镇</v>
          </cell>
        </row>
        <row r="155">
          <cell r="A155" t="str">
            <v>城北社区</v>
          </cell>
          <cell r="B155" t="str">
            <v>大埔镇</v>
          </cell>
        </row>
        <row r="156">
          <cell r="A156" t="str">
            <v>西安社区</v>
          </cell>
          <cell r="B156" t="str">
            <v>东泉镇</v>
          </cell>
        </row>
        <row r="157">
          <cell r="A157" t="str">
            <v>沙埔社区</v>
          </cell>
          <cell r="B157" t="str">
            <v>沙埔镇</v>
          </cell>
        </row>
        <row r="158">
          <cell r="A158" t="str">
            <v>社冲社区</v>
          </cell>
          <cell r="B158" t="str">
            <v>社冲乡</v>
          </cell>
        </row>
        <row r="159">
          <cell r="A159" t="str">
            <v>龙头社区</v>
          </cell>
          <cell r="B159" t="str">
            <v>龙头镇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workbookViewId="0">
      <selection activeCell="H5" sqref="H5"/>
    </sheetView>
  </sheetViews>
  <sheetFormatPr defaultColWidth="9" defaultRowHeight="14.25"/>
  <cols>
    <col min="1" max="1" width="7.25" style="4" customWidth="1"/>
    <col min="2" max="2" width="13" style="1" customWidth="1"/>
    <col min="3" max="3" width="10.625" style="1" customWidth="1"/>
    <col min="4" max="4" width="20.125" style="1" customWidth="1"/>
    <col min="5" max="5" width="18" style="1" customWidth="1"/>
    <col min="6" max="6" width="10.75" style="1" customWidth="1"/>
    <col min="7" max="7" width="12" style="1" customWidth="1"/>
    <col min="8" max="8" width="14.875" style="1" customWidth="1"/>
    <col min="9" max="9" width="12.375" style="1" customWidth="1"/>
    <col min="10" max="10" width="14.625" style="3" customWidth="1"/>
    <col min="11" max="11" width="13.5" style="1" customWidth="1"/>
    <col min="12" max="12" width="9" style="1" customWidth="1"/>
    <col min="13" max="13" width="23.25" style="1" customWidth="1"/>
    <col min="14" max="16384" width="9" style="1"/>
  </cols>
  <sheetData>
    <row r="1" ht="25" customHeight="1" spans="1:1">
      <c r="A1" s="4" t="s">
        <v>0</v>
      </c>
    </row>
    <row r="2" s="1" customFormat="1" ht="37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2" customFormat="1" ht="40" customHeight="1" spans="1:1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</row>
    <row r="4" s="3" customFormat="1" ht="31" customHeight="1" spans="1:13">
      <c r="A4" s="7">
        <v>1</v>
      </c>
      <c r="B4" s="8" t="str">
        <f>VLOOKUP(F4,[1]村委!A:B,2,0)</f>
        <v>沙埔镇</v>
      </c>
      <c r="C4" s="8" t="str">
        <f>VLOOKUP($A4,[1]报表!$A$1:$X$54,MATCH(C$3,[1]报表!$A$1:$W$1,0),0)</f>
        <v>黄芳</v>
      </c>
      <c r="D4" s="8" t="str">
        <f>REPLACE(VLOOKUP($A4,[1]报表!$A$1:$X$54,MATCH(D$3,[1]报表!$A$1:$W$1,0),0),9,6,"******")</f>
        <v>45022219******132X</v>
      </c>
      <c r="E4" s="8" t="str">
        <f>VLOOKUP($A4,[1]报表!$A$1:$X$54,MATCH(E$3,[1]报表!$A$1:$W$1,0),0)</f>
        <v>农村低保(其他)</v>
      </c>
      <c r="F4" s="8" t="str">
        <f>VLOOKUP($A4,[1]报表!$A$1:$X$54,MATCH(F$3,[1]报表!$A$1:$W$1,0),0)</f>
        <v>长隆村委</v>
      </c>
      <c r="G4" s="8" t="str">
        <f>VLOOKUP($A4,[1]报表!$A$1:$X$54,MATCH(G$3,[1]报表!$A$1:$W$1,0),0)</f>
        <v>2026-07-03</v>
      </c>
      <c r="H4" s="8" t="str">
        <f>VLOOKUP($A4,[1]报表!$A$1:$X$54,MATCH(H$3,[1]报表!$A$1:$W$1,0),0)</f>
        <v>2026-05-27</v>
      </c>
      <c r="I4" s="8" t="str">
        <f>VLOOKUP($A4,[1]报表!$A$1:$X$54,MATCH(I$3,[1]报表!$A$1:$W$1,0),0)</f>
        <v>2026-05-29</v>
      </c>
      <c r="J4" s="8">
        <f>VLOOKUP($A4,[1]报表!$A$1:$X$54,MATCH(J$3,[1]报表!$A$1:$W$1,0),0)</f>
        <v>20366.05</v>
      </c>
      <c r="K4" s="8" t="str">
        <f>VLOOKUP($A4,[1]报表!$A$1:$X$54,MATCH(K$3,[1]报表!$A$1:$W$1,0),0)</f>
        <v>农村信用联社</v>
      </c>
      <c r="L4" s="8" t="str">
        <f>VLOOKUP($A4,[1]报表!$A$1:$X$54,MATCH(L$3,[1]报表!$A$1:$W$1,0),0)</f>
        <v>黄芳</v>
      </c>
      <c r="M4" s="8" t="str">
        <f>REPLACE(VLOOKUP($A4,[1]报表!$A$1:$X$54,MATCH(M$3,[1]报表!$A$1:$W$1,0),0),9,6,"******")</f>
        <v>62299205******04803</v>
      </c>
    </row>
    <row r="5" s="3" customFormat="1" ht="31" customHeight="1" spans="1:13">
      <c r="A5" s="7">
        <v>2</v>
      </c>
      <c r="B5" s="8" t="str">
        <f>VLOOKUP(F5,[1]村委!A:B,2,0)</f>
        <v>沙埔镇</v>
      </c>
      <c r="C5" s="8" t="str">
        <f>VLOOKUP($A5,[1]报表!$A$1:$X$54,MATCH(C$3,[1]报表!$A$1:$W$1,0),0)</f>
        <v>杨汉忠</v>
      </c>
      <c r="D5" s="8" t="str">
        <f>REPLACE(VLOOKUP($A5,[1]报表!$A$1:$X$54,MATCH(D$3,[1]报表!$A$1:$W$1,0),0),9,6,"******")</f>
        <v>45022219******1319</v>
      </c>
      <c r="E5" s="8" t="str">
        <f>VLOOKUP($A5,[1]报表!$A$1:$X$54,MATCH(E$3,[1]报表!$A$1:$W$1,0),0)</f>
        <v>农村低保(其他)</v>
      </c>
      <c r="F5" s="8" t="str">
        <f>VLOOKUP($A5,[1]报表!$A$1:$X$54,MATCH(F$3,[1]报表!$A$1:$W$1,0),0)</f>
        <v>大安村委</v>
      </c>
      <c r="G5" s="8" t="str">
        <f>VLOOKUP($A5,[1]报表!$A$1:$X$54,MATCH(G$3,[1]报表!$A$1:$W$1,0),0)</f>
        <v>2026-07-03</v>
      </c>
      <c r="H5" s="8" t="str">
        <f>VLOOKUP($A5,[1]报表!$A$1:$X$54,MATCH(H$3,[1]报表!$A$1:$W$1,0),0)</f>
        <v>2026-04-27</v>
      </c>
      <c r="I5" s="8" t="str">
        <f>VLOOKUP($A5,[1]报表!$A$1:$X$54,MATCH(I$3,[1]报表!$A$1:$W$1,0),0)</f>
        <v>2026-05-01</v>
      </c>
      <c r="J5" s="8">
        <f>VLOOKUP($A5,[1]报表!$A$1:$X$54,MATCH(J$3,[1]报表!$A$1:$W$1,0),0)</f>
        <v>12012.79</v>
      </c>
      <c r="K5" s="8" t="str">
        <f>VLOOKUP($A5,[1]报表!$A$1:$X$54,MATCH(K$3,[1]报表!$A$1:$W$1,0),0)</f>
        <v>农村信用联社</v>
      </c>
      <c r="L5" s="8" t="str">
        <f>VLOOKUP($A5,[1]报表!$A$1:$X$54,MATCH(L$3,[1]报表!$A$1:$W$1,0),0)</f>
        <v>杨汉忠</v>
      </c>
      <c r="M5" s="8" t="str">
        <f>REPLACE(VLOOKUP($A5,[1]报表!$A$1:$X$54,MATCH(M$3,[1]报表!$A$1:$W$1,0),0),9,6,"******")</f>
        <v>62313303******57229</v>
      </c>
    </row>
    <row r="6" s="3" customFormat="1" ht="31" customHeight="1" spans="1:13">
      <c r="A6" s="7">
        <v>3</v>
      </c>
      <c r="B6" s="8" t="str">
        <f>VLOOKUP(F6,[1]村委!A:B,2,0)</f>
        <v>太平镇</v>
      </c>
      <c r="C6" s="8" t="str">
        <f>VLOOKUP($A6,[1]报表!$A$1:$X$54,MATCH(C$3,[1]报表!$A$1:$W$1,0),0)</f>
        <v>韦文思</v>
      </c>
      <c r="D6" s="8" t="str">
        <f>REPLACE(VLOOKUP($A6,[1]报表!$A$1:$X$54,MATCH(D$3,[1]报表!$A$1:$W$1,0),0),9,6,"******")</f>
        <v>45022219******1675</v>
      </c>
      <c r="E6" s="8" t="str">
        <f>VLOOKUP($A6,[1]报表!$A$1:$X$54,MATCH(E$3,[1]报表!$A$1:$W$1,0),0)</f>
        <v>农村低保(其他)</v>
      </c>
      <c r="F6" s="8" t="str">
        <f>VLOOKUP($A6,[1]报表!$A$1:$X$54,MATCH(F$3,[1]报表!$A$1:$W$1,0),0)</f>
        <v>近潭村委</v>
      </c>
      <c r="G6" s="8" t="str">
        <f>VLOOKUP($A6,[1]报表!$A$1:$X$54,MATCH(G$3,[1]报表!$A$1:$W$1,0),0)</f>
        <v>2026-07-14</v>
      </c>
      <c r="H6" s="8" t="str">
        <f>VLOOKUP($A6,[1]报表!$A$1:$X$54,MATCH(H$3,[1]报表!$A$1:$W$1,0),0)</f>
        <v>2026-06-04</v>
      </c>
      <c r="I6" s="8" t="str">
        <f>VLOOKUP($A6,[1]报表!$A$1:$X$54,MATCH(I$3,[1]报表!$A$1:$W$1,0),0)</f>
        <v>2026-06-10</v>
      </c>
      <c r="J6" s="8">
        <f>VLOOKUP($A6,[1]报表!$A$1:$X$54,MATCH(J$3,[1]报表!$A$1:$W$1,0),0)</f>
        <v>1018.85</v>
      </c>
      <c r="K6" s="8" t="str">
        <f>VLOOKUP($A6,[1]报表!$A$1:$X$54,MATCH(K$3,[1]报表!$A$1:$W$1,0),0)</f>
        <v>农村信用联社</v>
      </c>
      <c r="L6" s="8" t="str">
        <f>VLOOKUP($A6,[1]报表!$A$1:$X$54,MATCH(L$3,[1]报表!$A$1:$W$1,0),0)</f>
        <v>韦文思</v>
      </c>
      <c r="M6" s="8" t="str">
        <f>REPLACE(VLOOKUP($A6,[1]报表!$A$1:$X$54,MATCH(M$3,[1]报表!$A$1:$W$1,0),0),9,6,"******")</f>
        <v>26101101******5365</v>
      </c>
    </row>
    <row r="7" s="3" customFormat="1" ht="31" customHeight="1" spans="1:13">
      <c r="A7" s="7">
        <v>4</v>
      </c>
      <c r="B7" s="8" t="str">
        <f>VLOOKUP(F7,[1]村委!A:B,2,0)</f>
        <v>六塘镇</v>
      </c>
      <c r="C7" s="8" t="str">
        <f>VLOOKUP($A7,[1]报表!$A$1:$X$54,MATCH(C$3,[1]报表!$A$1:$W$1,0),0)</f>
        <v>梁龙德</v>
      </c>
      <c r="D7" s="8" t="str">
        <f>REPLACE(VLOOKUP($A7,[1]报表!$A$1:$X$54,MATCH(D$3,[1]报表!$A$1:$W$1,0),0),9,6,"******")</f>
        <v>45022219******2111</v>
      </c>
      <c r="E7" s="8" t="str">
        <f>VLOOKUP($A7,[1]报表!$A$1:$X$54,MATCH(E$3,[1]报表!$A$1:$W$1,0),0)</f>
        <v>城乡低保边缘对象</v>
      </c>
      <c r="F7" s="8" t="str">
        <f>VLOOKUP($A7,[1]报表!$A$1:$X$54,MATCH(F$3,[1]报表!$A$1:$W$1,0),0)</f>
        <v>三界村委</v>
      </c>
      <c r="G7" s="8" t="str">
        <f>VLOOKUP($A7,[1]报表!$A$1:$X$54,MATCH(G$3,[1]报表!$A$1:$W$1,0),0)</f>
        <v>2026-07-03</v>
      </c>
      <c r="H7" s="8" t="str">
        <f>VLOOKUP($A7,[1]报表!$A$1:$X$54,MATCH(H$3,[1]报表!$A$1:$W$1,0),0)</f>
        <v>2026-04-06</v>
      </c>
      <c r="I7" s="8" t="str">
        <f>VLOOKUP($A7,[1]报表!$A$1:$X$54,MATCH(I$3,[1]报表!$A$1:$W$1,0),0)</f>
        <v>2026-04-11</v>
      </c>
      <c r="J7" s="8">
        <f>VLOOKUP($A7,[1]报表!$A$1:$X$54,MATCH(J$3,[1]报表!$A$1:$W$1,0),0)</f>
        <v>4883.35</v>
      </c>
      <c r="K7" s="8" t="str">
        <f>VLOOKUP($A7,[1]报表!$A$1:$X$54,MATCH(K$3,[1]报表!$A$1:$W$1,0),0)</f>
        <v>农村信用联社</v>
      </c>
      <c r="L7" s="8" t="str">
        <f>VLOOKUP($A7,[1]报表!$A$1:$X$54,MATCH(L$3,[1]报表!$A$1:$W$1,0),0)</f>
        <v>梁龙德</v>
      </c>
      <c r="M7" s="8" t="str">
        <f>REPLACE(VLOOKUP($A7,[1]报表!$A$1:$X$54,MATCH(M$3,[1]报表!$A$1:$W$1,0),0),9,6,"******")</f>
        <v>62313303******79399</v>
      </c>
    </row>
    <row r="8" s="3" customFormat="1" ht="31" customHeight="1" spans="1:13">
      <c r="A8" s="7">
        <v>5</v>
      </c>
      <c r="B8" s="8" t="str">
        <f>VLOOKUP(F8,[1]村委!A:B,2,0)</f>
        <v>太平镇</v>
      </c>
      <c r="C8" s="8" t="str">
        <f>VLOOKUP($A8,[1]报表!$A$1:$X$54,MATCH(C$3,[1]报表!$A$1:$W$1,0),0)</f>
        <v>周新龙</v>
      </c>
      <c r="D8" s="8" t="str">
        <f>REPLACE(VLOOKUP($A8,[1]报表!$A$1:$X$54,MATCH(D$3,[1]报表!$A$1:$W$1,0),0),9,6,"******")</f>
        <v>45022219******1632</v>
      </c>
      <c r="E8" s="8" t="str">
        <f>VLOOKUP($A8,[1]报表!$A$1:$X$54,MATCH(E$3,[1]报表!$A$1:$W$1,0),0)</f>
        <v>农村低保(其他)</v>
      </c>
      <c r="F8" s="8" t="str">
        <f>VLOOKUP($A8,[1]报表!$A$1:$X$54,MATCH(F$3,[1]报表!$A$1:$W$1,0),0)</f>
        <v>龙兴村委</v>
      </c>
      <c r="G8" s="8" t="str">
        <f>VLOOKUP($A8,[1]报表!$A$1:$X$54,MATCH(G$3,[1]报表!$A$1:$W$1,0),0)</f>
        <v>2026-07-03</v>
      </c>
      <c r="H8" s="8" t="str">
        <f>VLOOKUP($A8,[1]报表!$A$1:$X$54,MATCH(H$3,[1]报表!$A$1:$W$1,0),0)</f>
        <v>2026-06-01</v>
      </c>
      <c r="I8" s="8" t="str">
        <f>VLOOKUP($A8,[1]报表!$A$1:$X$54,MATCH(I$3,[1]报表!$A$1:$W$1,0),0)</f>
        <v>2026-06-06</v>
      </c>
      <c r="J8" s="8">
        <f>VLOOKUP($A8,[1]报表!$A$1:$X$54,MATCH(J$3,[1]报表!$A$1:$W$1,0),0)</f>
        <v>1606.66</v>
      </c>
      <c r="K8" s="8" t="str">
        <f>VLOOKUP($A8,[1]报表!$A$1:$X$54,MATCH(K$3,[1]报表!$A$1:$W$1,0),0)</f>
        <v>农村信用联社</v>
      </c>
      <c r="L8" s="8" t="str">
        <f>VLOOKUP($A8,[1]报表!$A$1:$X$54,MATCH(L$3,[1]报表!$A$1:$W$1,0),0)</f>
        <v>周新龙</v>
      </c>
      <c r="M8" s="8" t="str">
        <f>REPLACE(VLOOKUP($A8,[1]报表!$A$1:$X$54,MATCH(M$3,[1]报表!$A$1:$W$1,0),0),9,6,"******")</f>
        <v>26101101******3336</v>
      </c>
    </row>
    <row r="9" s="3" customFormat="1" ht="31" customHeight="1" spans="1:13">
      <c r="A9" s="7">
        <v>6</v>
      </c>
      <c r="B9" s="8" t="str">
        <f>VLOOKUP(F9,[1]村委!A:B,2,0)</f>
        <v>马山镇</v>
      </c>
      <c r="C9" s="8" t="str">
        <f>VLOOKUP($A9,[1]报表!$A$1:$X$54,MATCH(C$3,[1]报表!$A$1:$W$1,0),0)</f>
        <v>乔德珍</v>
      </c>
      <c r="D9" s="8" t="str">
        <f>REPLACE(VLOOKUP($A9,[1]报表!$A$1:$X$54,MATCH(D$3,[1]报表!$A$1:$W$1,0),0),9,6,"******")</f>
        <v>45022219******3431</v>
      </c>
      <c r="E9" s="8" t="str">
        <f>VLOOKUP($A9,[1]报表!$A$1:$X$54,MATCH(E$3,[1]报表!$A$1:$W$1,0),0)</f>
        <v>农村低保(其他)</v>
      </c>
      <c r="F9" s="8" t="str">
        <f>VLOOKUP($A9,[1]报表!$A$1:$X$54,MATCH(F$3,[1]报表!$A$1:$W$1,0),0)</f>
        <v>龙田村委</v>
      </c>
      <c r="G9" s="8" t="str">
        <f>VLOOKUP($A9,[1]报表!$A$1:$X$54,MATCH(G$3,[1]报表!$A$1:$W$1,0),0)</f>
        <v>2026-07-03</v>
      </c>
      <c r="H9" s="8" t="str">
        <f>VLOOKUP($A9,[1]报表!$A$1:$X$54,MATCH(H$3,[1]报表!$A$1:$W$1,0),0)</f>
        <v>2026-05-27</v>
      </c>
      <c r="I9" s="8" t="str">
        <f>VLOOKUP($A9,[1]报表!$A$1:$X$54,MATCH(I$3,[1]报表!$A$1:$W$1,0),0)</f>
        <v>2026-05-27</v>
      </c>
      <c r="J9" s="8">
        <f>VLOOKUP($A9,[1]报表!$A$1:$X$54,MATCH(J$3,[1]报表!$A$1:$W$1,0),0)</f>
        <v>17163.36</v>
      </c>
      <c r="K9" s="8" t="str">
        <f>VLOOKUP($A9,[1]报表!$A$1:$X$54,MATCH(K$3,[1]报表!$A$1:$W$1,0),0)</f>
        <v>农村信用联社</v>
      </c>
      <c r="L9" s="8" t="str">
        <f>VLOOKUP($A9,[1]报表!$A$1:$X$54,MATCH(L$3,[1]报表!$A$1:$W$1,0),0)</f>
        <v>乔德珍</v>
      </c>
      <c r="M9" s="8" t="str">
        <f>REPLACE(VLOOKUP($A9,[1]报表!$A$1:$X$54,MATCH(M$3,[1]报表!$A$1:$W$1,0),0),9,6,"******")</f>
        <v>26340110******51</v>
      </c>
    </row>
    <row r="10" s="3" customFormat="1" ht="31" customHeight="1" spans="1:13">
      <c r="A10" s="7">
        <v>7</v>
      </c>
      <c r="B10" s="8" t="str">
        <f>VLOOKUP(F10,[1]村委!A:B,2,0)</f>
        <v>六塘镇</v>
      </c>
      <c r="C10" s="8" t="str">
        <f>VLOOKUP($A10,[1]报表!$A$1:$X$54,MATCH(C$3,[1]报表!$A$1:$W$1,0),0)</f>
        <v>兰文情</v>
      </c>
      <c r="D10" s="8" t="str">
        <f>REPLACE(VLOOKUP($A10,[1]报表!$A$1:$X$54,MATCH(D$3,[1]报表!$A$1:$W$1,0),0),9,6,"******")</f>
        <v>45022219******2111</v>
      </c>
      <c r="E10" s="8" t="str">
        <f>VLOOKUP($A10,[1]报表!$A$1:$X$54,MATCH(E$3,[1]报表!$A$1:$W$1,0),0)</f>
        <v>农村低保(其他)</v>
      </c>
      <c r="F10" s="8" t="str">
        <f>VLOOKUP($A10,[1]报表!$A$1:$X$54,MATCH(F$3,[1]报表!$A$1:$W$1,0),0)</f>
        <v>油兰村委</v>
      </c>
      <c r="G10" s="8" t="str">
        <f>VLOOKUP($A10,[1]报表!$A$1:$X$54,MATCH(G$3,[1]报表!$A$1:$W$1,0),0)</f>
        <v>2026-07-09</v>
      </c>
      <c r="H10" s="8" t="str">
        <f>VLOOKUP($A10,[1]报表!$A$1:$X$54,MATCH(H$3,[1]报表!$A$1:$W$1,0),0)</f>
        <v>2026-03-20</v>
      </c>
      <c r="I10" s="8" t="str">
        <f>VLOOKUP($A10,[1]报表!$A$1:$X$54,MATCH(I$3,[1]报表!$A$1:$W$1,0),0)</f>
        <v>2026-05-15</v>
      </c>
      <c r="J10" s="8">
        <f>VLOOKUP($A10,[1]报表!$A$1:$X$54,MATCH(J$3,[1]报表!$A$1:$W$1,0),0)</f>
        <v>12209.73</v>
      </c>
      <c r="K10" s="8" t="str">
        <f>VLOOKUP($A10,[1]报表!$A$1:$X$54,MATCH(K$3,[1]报表!$A$1:$W$1,0),0)</f>
        <v>农村信用联社</v>
      </c>
      <c r="L10" s="8" t="str">
        <f>VLOOKUP($A10,[1]报表!$A$1:$X$54,MATCH(L$3,[1]报表!$A$1:$W$1,0),0)</f>
        <v>兰文情</v>
      </c>
      <c r="M10" s="8" t="str">
        <f>REPLACE(VLOOKUP($A10,[1]报表!$A$1:$X$54,MATCH(M$3,[1]报表!$A$1:$W$1,0),0),9,6,"******")</f>
        <v>62313303******16209</v>
      </c>
    </row>
    <row r="11" s="3" customFormat="1" ht="31" customHeight="1" spans="1:13">
      <c r="A11" s="7">
        <v>8</v>
      </c>
      <c r="B11" s="8" t="str">
        <f>VLOOKUP(F11,[1]村委!A:B,2,0)</f>
        <v>马山镇</v>
      </c>
      <c r="C11" s="8" t="str">
        <f>VLOOKUP($A11,[1]报表!$A$1:$X$54,MATCH(C$3,[1]报表!$A$1:$W$1,0),0)</f>
        <v>韦乔楠</v>
      </c>
      <c r="D11" s="8" t="str">
        <f>REPLACE(VLOOKUP($A11,[1]报表!$A$1:$X$54,MATCH(D$3,[1]报表!$A$1:$W$1,0),0),9,6,"******")</f>
        <v>45022219******3425</v>
      </c>
      <c r="E11" s="8" t="str">
        <f>VLOOKUP($A11,[1]报表!$A$1:$X$54,MATCH(E$3,[1]报表!$A$1:$W$1,0),0)</f>
        <v>农村低保(其他)</v>
      </c>
      <c r="F11" s="8" t="str">
        <f>VLOOKUP($A11,[1]报表!$A$1:$X$54,MATCH(F$3,[1]报表!$A$1:$W$1,0),0)</f>
        <v>龙田村委</v>
      </c>
      <c r="G11" s="8" t="str">
        <f>VLOOKUP($A11,[1]报表!$A$1:$X$54,MATCH(G$3,[1]报表!$A$1:$W$1,0),0)</f>
        <v>2026-07-03</v>
      </c>
      <c r="H11" s="8" t="str">
        <f>VLOOKUP($A11,[1]报表!$A$1:$X$54,MATCH(H$3,[1]报表!$A$1:$W$1,0),0)</f>
        <v>2026-04-08</v>
      </c>
      <c r="I11" s="8" t="str">
        <f>VLOOKUP($A11,[1]报表!$A$1:$X$54,MATCH(I$3,[1]报表!$A$1:$W$1,0),0)</f>
        <v>2026-05-16</v>
      </c>
      <c r="J11" s="8">
        <f>VLOOKUP($A11,[1]报表!$A$1:$X$54,MATCH(J$3,[1]报表!$A$1:$W$1,0),0)</f>
        <v>10809.11</v>
      </c>
      <c r="K11" s="8" t="str">
        <f>VLOOKUP($A11,[1]报表!$A$1:$X$54,MATCH(K$3,[1]报表!$A$1:$W$1,0),0)</f>
        <v>农村信用联社</v>
      </c>
      <c r="L11" s="8" t="str">
        <f>VLOOKUP($A11,[1]报表!$A$1:$X$54,MATCH(L$3,[1]报表!$A$1:$W$1,0),0)</f>
        <v>韦乔楠</v>
      </c>
      <c r="M11" s="8" t="str">
        <f>REPLACE(VLOOKUP($A11,[1]报表!$A$1:$X$54,MATCH(M$3,[1]报表!$A$1:$W$1,0),0),9,6,"******")</f>
        <v>62313303******31160</v>
      </c>
    </row>
    <row r="12" s="3" customFormat="1" ht="31" customHeight="1" spans="1:13">
      <c r="A12" s="7">
        <v>9</v>
      </c>
      <c r="B12" s="8" t="str">
        <f>VLOOKUP(F12,[1]村委!A:B,2,0)</f>
        <v>太平镇</v>
      </c>
      <c r="C12" s="8" t="str">
        <f>VLOOKUP($A12,[1]报表!$A$1:$X$54,MATCH(C$3,[1]报表!$A$1:$W$1,0),0)</f>
        <v>覃扬成</v>
      </c>
      <c r="D12" s="8" t="str">
        <f>REPLACE(VLOOKUP($A12,[1]报表!$A$1:$X$54,MATCH(D$3,[1]报表!$A$1:$W$1,0),0),9,6,"******")</f>
        <v>45022219******1638</v>
      </c>
      <c r="E12" s="8" t="str">
        <f>VLOOKUP($A12,[1]报表!$A$1:$X$54,MATCH(E$3,[1]报表!$A$1:$W$1,0),0)</f>
        <v>农村低保(其他)</v>
      </c>
      <c r="F12" s="8" t="str">
        <f>VLOOKUP($A12,[1]报表!$A$1:$X$54,MATCH(F$3,[1]报表!$A$1:$W$1,0),0)</f>
        <v>上火村委</v>
      </c>
      <c r="G12" s="8" t="str">
        <f>VLOOKUP($A12,[1]报表!$A$1:$X$54,MATCH(G$3,[1]报表!$A$1:$W$1,0),0)</f>
        <v>2026-07-03</v>
      </c>
      <c r="H12" s="8" t="str">
        <f>VLOOKUP($A12,[1]报表!$A$1:$X$54,MATCH(H$3,[1]报表!$A$1:$W$1,0),0)</f>
        <v>2026-04-06</v>
      </c>
      <c r="I12" s="8" t="str">
        <f>VLOOKUP($A12,[1]报表!$A$1:$X$54,MATCH(I$3,[1]报表!$A$1:$W$1,0),0)</f>
        <v>2026-04-11</v>
      </c>
      <c r="J12" s="8">
        <f>VLOOKUP($A12,[1]报表!$A$1:$X$54,MATCH(J$3,[1]报表!$A$1:$W$1,0),0)</f>
        <v>5681.31</v>
      </c>
      <c r="K12" s="8" t="str">
        <f>VLOOKUP($A12,[1]报表!$A$1:$X$54,MATCH(K$3,[1]报表!$A$1:$W$1,0),0)</f>
        <v>农村信用联社</v>
      </c>
      <c r="L12" s="8" t="str">
        <f>VLOOKUP($A12,[1]报表!$A$1:$X$54,MATCH(L$3,[1]报表!$A$1:$W$1,0),0)</f>
        <v>覃扬成</v>
      </c>
      <c r="M12" s="8" t="str">
        <f>REPLACE(VLOOKUP($A12,[1]报表!$A$1:$X$54,MATCH(M$3,[1]报表!$A$1:$W$1,0),0),9,6,"******")</f>
        <v>62313303******75239</v>
      </c>
    </row>
    <row r="13" s="3" customFormat="1" ht="31" customHeight="1" spans="1:13">
      <c r="A13" s="7">
        <v>10</v>
      </c>
      <c r="B13" s="8" t="str">
        <f>VLOOKUP(F13,[1]村委!A:B,2,0)</f>
        <v>太平镇</v>
      </c>
      <c r="C13" s="8" t="str">
        <f>VLOOKUP($A13,[1]报表!$A$1:$X$54,MATCH(C$3,[1]报表!$A$1:$W$1,0),0)</f>
        <v>张素珍</v>
      </c>
      <c r="D13" s="8" t="str">
        <f>REPLACE(VLOOKUP($A13,[1]报表!$A$1:$X$54,MATCH(D$3,[1]报表!$A$1:$W$1,0),0),9,6,"******")</f>
        <v>45022219******1640</v>
      </c>
      <c r="E13" s="8" t="str">
        <f>VLOOKUP($A13,[1]报表!$A$1:$X$54,MATCH(E$3,[1]报表!$A$1:$W$1,0),0)</f>
        <v>农村低保(其他)</v>
      </c>
      <c r="F13" s="8" t="str">
        <f>VLOOKUP($A13,[1]报表!$A$1:$X$54,MATCH(F$3,[1]报表!$A$1:$W$1,0),0)</f>
        <v>江头村委</v>
      </c>
      <c r="G13" s="8" t="str">
        <f>VLOOKUP($A13,[1]报表!$A$1:$X$54,MATCH(G$3,[1]报表!$A$1:$W$1,0),0)</f>
        <v>2026-07-03</v>
      </c>
      <c r="H13" s="8" t="str">
        <f>VLOOKUP($A13,[1]报表!$A$1:$X$54,MATCH(H$3,[1]报表!$A$1:$W$1,0),0)</f>
        <v>2026-05-31</v>
      </c>
      <c r="I13" s="8" t="str">
        <f>VLOOKUP($A13,[1]报表!$A$1:$X$54,MATCH(I$3,[1]报表!$A$1:$W$1,0),0)</f>
        <v>2026-05-31</v>
      </c>
      <c r="J13" s="8">
        <f>VLOOKUP($A13,[1]报表!$A$1:$X$54,MATCH(J$3,[1]报表!$A$1:$W$1,0),0)</f>
        <v>2211.93</v>
      </c>
      <c r="K13" s="8" t="str">
        <f>VLOOKUP($A13,[1]报表!$A$1:$X$54,MATCH(K$3,[1]报表!$A$1:$W$1,0),0)</f>
        <v>农村信用联社</v>
      </c>
      <c r="L13" s="8" t="str">
        <f>VLOOKUP($A13,[1]报表!$A$1:$X$54,MATCH(L$3,[1]报表!$A$1:$W$1,0),0)</f>
        <v>张素珍</v>
      </c>
      <c r="M13" s="8" t="str">
        <f>REPLACE(VLOOKUP($A13,[1]报表!$A$1:$X$54,MATCH(M$3,[1]报表!$A$1:$W$1,0),0),9,6,"******")</f>
        <v>62313303******82942</v>
      </c>
    </row>
    <row r="14" s="3" customFormat="1" ht="31" customHeight="1" spans="1:13">
      <c r="A14" s="7">
        <v>11</v>
      </c>
      <c r="B14" s="8" t="str">
        <f>VLOOKUP(F14,[1]村委!A:B,2,0)</f>
        <v>沙埔镇</v>
      </c>
      <c r="C14" s="8" t="str">
        <f>VLOOKUP($A14,[1]报表!$A$1:$X$54,MATCH(C$3,[1]报表!$A$1:$W$1,0),0)</f>
        <v>唐利华</v>
      </c>
      <c r="D14" s="8" t="str">
        <f>REPLACE(VLOOKUP($A14,[1]报表!$A$1:$X$54,MATCH(D$3,[1]报表!$A$1:$W$1,0),0),9,6,"******")</f>
        <v>45022219******133X</v>
      </c>
      <c r="E14" s="8" t="str">
        <f>VLOOKUP($A14,[1]报表!$A$1:$X$54,MATCH(E$3,[1]报表!$A$1:$W$1,0),0)</f>
        <v>农村低保(其他)</v>
      </c>
      <c r="F14" s="8" t="str">
        <f>VLOOKUP($A14,[1]报表!$A$1:$X$54,MATCH(F$3,[1]报表!$A$1:$W$1,0),0)</f>
        <v>大安村委</v>
      </c>
      <c r="G14" s="8" t="str">
        <f>VLOOKUP($A14,[1]报表!$A$1:$X$54,MATCH(G$3,[1]报表!$A$1:$W$1,0),0)</f>
        <v>2026-07-09</v>
      </c>
      <c r="H14" s="8" t="str">
        <f>VLOOKUP($A14,[1]报表!$A$1:$X$54,MATCH(H$3,[1]报表!$A$1:$W$1,0),0)</f>
        <v>2026-06-22</v>
      </c>
      <c r="I14" s="8" t="str">
        <f>VLOOKUP($A14,[1]报表!$A$1:$X$54,MATCH(I$3,[1]报表!$A$1:$W$1,0),0)</f>
        <v>2026-06-22</v>
      </c>
      <c r="J14" s="8">
        <f>VLOOKUP($A14,[1]报表!$A$1:$X$54,MATCH(J$3,[1]报表!$A$1:$W$1,0),0)</f>
        <v>6831.58</v>
      </c>
      <c r="K14" s="8" t="str">
        <f>VLOOKUP($A14,[1]报表!$A$1:$X$54,MATCH(K$3,[1]报表!$A$1:$W$1,0),0)</f>
        <v>农村信用联社</v>
      </c>
      <c r="L14" s="8" t="str">
        <f>VLOOKUP($A14,[1]报表!$A$1:$X$54,MATCH(L$3,[1]报表!$A$1:$W$1,0),0)</f>
        <v>唐利华</v>
      </c>
      <c r="M14" s="8" t="str">
        <f>REPLACE(VLOOKUP($A14,[1]报表!$A$1:$X$54,MATCH(M$3,[1]报表!$A$1:$W$1,0),0),9,6,"******")</f>
        <v>62313305******59015</v>
      </c>
    </row>
    <row r="15" s="3" customFormat="1" ht="31" customHeight="1" spans="1:13">
      <c r="A15" s="7">
        <v>12</v>
      </c>
      <c r="B15" s="8" t="str">
        <f>VLOOKUP(F15,[1]村委!A:B,2,0)</f>
        <v>古砦仫佬族乡</v>
      </c>
      <c r="C15" s="8" t="str">
        <f>VLOOKUP($A15,[1]报表!$A$1:$X$54,MATCH(C$3,[1]报表!$A$1:$W$1,0),0)</f>
        <v>潘善媚</v>
      </c>
      <c r="D15" s="8" t="str">
        <f>REPLACE(VLOOKUP($A15,[1]报表!$A$1:$X$54,MATCH(D$3,[1]报表!$A$1:$W$1,0),0),9,6,"******")</f>
        <v>45022219******2628</v>
      </c>
      <c r="E15" s="8" t="str">
        <f>VLOOKUP($A15,[1]报表!$A$1:$X$54,MATCH(E$3,[1]报表!$A$1:$W$1,0),0)</f>
        <v>城乡低保边缘对象</v>
      </c>
      <c r="F15" s="8" t="str">
        <f>VLOOKUP($A15,[1]报表!$A$1:$X$54,MATCH(F$3,[1]报表!$A$1:$W$1,0),0)</f>
        <v>龙美社区</v>
      </c>
      <c r="G15" s="8" t="str">
        <f>VLOOKUP($A15,[1]报表!$A$1:$X$54,MATCH(G$3,[1]报表!$A$1:$W$1,0),0)</f>
        <v>2026-07-14</v>
      </c>
      <c r="H15" s="8" t="str">
        <f>VLOOKUP($A15,[1]报表!$A$1:$X$54,MATCH(H$3,[1]报表!$A$1:$W$1,0),0)</f>
        <v>2026-06-26</v>
      </c>
      <c r="I15" s="8" t="str">
        <f>VLOOKUP($A15,[1]报表!$A$1:$X$54,MATCH(I$3,[1]报表!$A$1:$W$1,0),0)</f>
        <v>2026-06-29</v>
      </c>
      <c r="J15" s="8">
        <f>VLOOKUP($A15,[1]报表!$A$1:$X$54,MATCH(J$3,[1]报表!$A$1:$W$1,0),0)</f>
        <v>3563.65</v>
      </c>
      <c r="K15" s="8" t="str">
        <f>VLOOKUP($A15,[1]报表!$A$1:$X$54,MATCH(K$3,[1]报表!$A$1:$W$1,0),0)</f>
        <v>农村信用联社</v>
      </c>
      <c r="L15" s="8" t="str">
        <f>VLOOKUP($A15,[1]报表!$A$1:$X$54,MATCH(L$3,[1]报表!$A$1:$W$1,0),0)</f>
        <v>潘善媚</v>
      </c>
      <c r="M15" s="8" t="str">
        <f>REPLACE(VLOOKUP($A15,[1]报表!$A$1:$X$54,MATCH(M$3,[1]报表!$A$1:$W$1,0),0),9,6,"******")</f>
        <v>62313305******80117</v>
      </c>
    </row>
    <row r="16" s="3" customFormat="1" ht="31" customHeight="1" spans="1:13">
      <c r="A16" s="7">
        <v>13</v>
      </c>
      <c r="B16" s="8" t="str">
        <f>VLOOKUP(F16,[1]村委!A:B,2,0)</f>
        <v>东泉镇</v>
      </c>
      <c r="C16" s="8" t="str">
        <f>VLOOKUP($A16,[1]报表!$A$1:$X$54,MATCH(C$3,[1]报表!$A$1:$W$1,0),0)</f>
        <v>孔祥斌</v>
      </c>
      <c r="D16" s="8" t="str">
        <f>REPLACE(VLOOKUP($A16,[1]报表!$A$1:$X$54,MATCH(D$3,[1]报表!$A$1:$W$1,0),0),9,6,"******")</f>
        <v>45022219******0379</v>
      </c>
      <c r="E16" s="8" t="str">
        <f>VLOOKUP($A16,[1]报表!$A$1:$X$54,MATCH(E$3,[1]报表!$A$1:$W$1,0),0)</f>
        <v>农村低保(其他)</v>
      </c>
      <c r="F16" s="8" t="str">
        <f>VLOOKUP($A16,[1]报表!$A$1:$X$54,MATCH(F$3,[1]报表!$A$1:$W$1,0),0)</f>
        <v>东泉社区</v>
      </c>
      <c r="G16" s="8" t="str">
        <f>VLOOKUP($A16,[1]报表!$A$1:$X$54,MATCH(G$3,[1]报表!$A$1:$W$1,0),0)</f>
        <v>2026-07-09</v>
      </c>
      <c r="H16" s="8" t="str">
        <f>VLOOKUP($A16,[1]报表!$A$1:$X$54,MATCH(H$3,[1]报表!$A$1:$W$1,0),0)</f>
        <v>2026-07-02</v>
      </c>
      <c r="I16" s="8" t="str">
        <f>VLOOKUP($A16,[1]报表!$A$1:$X$54,MATCH(I$3,[1]报表!$A$1:$W$1,0),0)</f>
        <v>2026-07-02</v>
      </c>
      <c r="J16" s="8">
        <f>VLOOKUP($A16,[1]报表!$A$1:$X$54,MATCH(J$3,[1]报表!$A$1:$W$1,0),0)</f>
        <v>777.47</v>
      </c>
      <c r="K16" s="8" t="str">
        <f>VLOOKUP($A16,[1]报表!$A$1:$X$54,MATCH(K$3,[1]报表!$A$1:$W$1,0),0)</f>
        <v>农村信用联社</v>
      </c>
      <c r="L16" s="8" t="str">
        <f>VLOOKUP($A16,[1]报表!$A$1:$X$54,MATCH(L$3,[1]报表!$A$1:$W$1,0),0)</f>
        <v>孔祥斌</v>
      </c>
      <c r="M16" s="8" t="str">
        <f>REPLACE(VLOOKUP($A16,[1]报表!$A$1:$X$54,MATCH(M$3,[1]报表!$A$1:$W$1,0),0),9,6,"******")</f>
        <v>62313301******20874</v>
      </c>
    </row>
    <row r="17" s="3" customFormat="1" ht="31" customHeight="1" spans="1:13">
      <c r="A17" s="7">
        <v>14</v>
      </c>
      <c r="B17" s="8" t="str">
        <f>VLOOKUP(F17,[1]村委!A:B,2,0)</f>
        <v>太平镇</v>
      </c>
      <c r="C17" s="8" t="str">
        <f>VLOOKUP($A17,[1]报表!$A$1:$X$54,MATCH(C$3,[1]报表!$A$1:$W$1,0),0)</f>
        <v>韦贵常</v>
      </c>
      <c r="D17" s="8" t="str">
        <f>REPLACE(VLOOKUP($A17,[1]报表!$A$1:$X$54,MATCH(D$3,[1]报表!$A$1:$W$1,0),0),9,6,"******")</f>
        <v>45022219******1650</v>
      </c>
      <c r="E17" s="8" t="str">
        <f>VLOOKUP($A17,[1]报表!$A$1:$X$54,MATCH(E$3,[1]报表!$A$1:$W$1,0),0)</f>
        <v>农村低保(其他)</v>
      </c>
      <c r="F17" s="8" t="str">
        <f>VLOOKUP($A17,[1]报表!$A$1:$X$54,MATCH(F$3,[1]报表!$A$1:$W$1,0),0)</f>
        <v>山咀村委</v>
      </c>
      <c r="G17" s="8" t="str">
        <f>VLOOKUP($A17,[1]报表!$A$1:$X$54,MATCH(G$3,[1]报表!$A$1:$W$1,0),0)</f>
        <v>2026-07-03</v>
      </c>
      <c r="H17" s="8" t="str">
        <f>VLOOKUP($A17,[1]报表!$A$1:$X$54,MATCH(H$3,[1]报表!$A$1:$W$1,0),0)</f>
        <v>2025-06-20</v>
      </c>
      <c r="I17" s="8" t="str">
        <f>VLOOKUP($A17,[1]报表!$A$1:$X$54,MATCH(I$3,[1]报表!$A$1:$W$1,0),0)</f>
        <v>2025-07-08</v>
      </c>
      <c r="J17" s="8">
        <f>VLOOKUP($A17,[1]报表!$A$1:$X$54,MATCH(J$3,[1]报表!$A$1:$W$1,0),0)</f>
        <v>9524.73</v>
      </c>
      <c r="K17" s="8" t="str">
        <f>VLOOKUP($A17,[1]报表!$A$1:$X$54,MATCH(K$3,[1]报表!$A$1:$W$1,0),0)</f>
        <v>农村信用联社</v>
      </c>
      <c r="L17" s="8" t="str">
        <f>VLOOKUP($A17,[1]报表!$A$1:$X$54,MATCH(L$3,[1]报表!$A$1:$W$1,0),0)</f>
        <v>韦贵常</v>
      </c>
      <c r="M17" s="8" t="str">
        <f>REPLACE(VLOOKUP($A17,[1]报表!$A$1:$X$54,MATCH(M$3,[1]报表!$A$1:$W$1,0),0),9,6,"******")</f>
        <v>62313305******46642</v>
      </c>
    </row>
    <row r="18" s="3" customFormat="1" ht="31" customHeight="1" spans="1:13">
      <c r="A18" s="7">
        <v>15</v>
      </c>
      <c r="B18" s="8" t="str">
        <f>VLOOKUP(F18,[1]村委!A:B,2,0)</f>
        <v>东泉镇</v>
      </c>
      <c r="C18" s="8" t="str">
        <f>VLOOKUP($A18,[1]报表!$A$1:$X$54,MATCH(C$3,[1]报表!$A$1:$W$1,0),0)</f>
        <v>赖伟明</v>
      </c>
      <c r="D18" s="8" t="str">
        <f>REPLACE(VLOOKUP($A18,[1]报表!$A$1:$X$54,MATCH(D$3,[1]报表!$A$1:$W$1,0),0),9,6,"******")</f>
        <v>45022219******0611</v>
      </c>
      <c r="E18" s="8" t="str">
        <f>VLOOKUP($A18,[1]报表!$A$1:$X$54,MATCH(E$3,[1]报表!$A$1:$W$1,0),0)</f>
        <v>农村低保(其他)</v>
      </c>
      <c r="F18" s="8" t="str">
        <f>VLOOKUP($A18,[1]报表!$A$1:$X$54,MATCH(F$3,[1]报表!$A$1:$W$1,0),0)</f>
        <v>凉亭村委</v>
      </c>
      <c r="G18" s="8" t="str">
        <f>VLOOKUP($A18,[1]报表!$A$1:$X$54,MATCH(G$3,[1]报表!$A$1:$W$1,0),0)</f>
        <v>2026-07-09</v>
      </c>
      <c r="H18" s="8" t="str">
        <f>VLOOKUP($A18,[1]报表!$A$1:$X$54,MATCH(H$3,[1]报表!$A$1:$W$1,0),0)</f>
        <v>2026-03-25</v>
      </c>
      <c r="I18" s="8" t="str">
        <f>VLOOKUP($A18,[1]报表!$A$1:$X$54,MATCH(I$3,[1]报表!$A$1:$W$1,0),0)</f>
        <v>2026-06-27</v>
      </c>
      <c r="J18" s="8">
        <f>VLOOKUP($A18,[1]报表!$A$1:$X$54,MATCH(J$3,[1]报表!$A$1:$W$1,0),0)</f>
        <v>15013.94</v>
      </c>
      <c r="K18" s="8" t="str">
        <f>VLOOKUP($A18,[1]报表!$A$1:$X$54,MATCH(K$3,[1]报表!$A$1:$W$1,0),0)</f>
        <v>农村信用联社</v>
      </c>
      <c r="L18" s="8" t="str">
        <f>VLOOKUP($A18,[1]报表!$A$1:$X$54,MATCH(L$3,[1]报表!$A$1:$W$1,0),0)</f>
        <v>赖伟明</v>
      </c>
      <c r="M18" s="8" t="str">
        <f>REPLACE(VLOOKUP($A18,[1]报表!$A$1:$X$54,MATCH(M$3,[1]报表!$A$1:$W$1,0),0),9,6,"******")</f>
        <v>26181101******8859</v>
      </c>
    </row>
    <row r="19" s="3" customFormat="1" ht="31" customHeight="1" spans="1:13">
      <c r="A19" s="7">
        <v>16</v>
      </c>
      <c r="B19" s="8" t="str">
        <f>VLOOKUP(F19,[1]村委!A:B,2,0)</f>
        <v>太平镇</v>
      </c>
      <c r="C19" s="8" t="str">
        <f>VLOOKUP($A19,[1]报表!$A$1:$X$54,MATCH(C$3,[1]报表!$A$1:$W$1,0),0)</f>
        <v>莫尚斌</v>
      </c>
      <c r="D19" s="8" t="str">
        <f>REPLACE(VLOOKUP($A19,[1]报表!$A$1:$X$54,MATCH(D$3,[1]报表!$A$1:$W$1,0),0),9,6,"******")</f>
        <v>45022219******1617</v>
      </c>
      <c r="E19" s="8" t="str">
        <f>VLOOKUP($A19,[1]报表!$A$1:$X$54,MATCH(E$3,[1]报表!$A$1:$W$1,0),0)</f>
        <v>农村低保(其他)</v>
      </c>
      <c r="F19" s="8" t="str">
        <f>VLOOKUP($A19,[1]报表!$A$1:$X$54,MATCH(F$3,[1]报表!$A$1:$W$1,0),0)</f>
        <v>江头村委</v>
      </c>
      <c r="G19" s="8" t="str">
        <f>VLOOKUP($A19,[1]报表!$A$1:$X$54,MATCH(G$3,[1]报表!$A$1:$W$1,0),0)</f>
        <v>2026-07-14</v>
      </c>
      <c r="H19" s="8" t="str">
        <f>VLOOKUP($A19,[1]报表!$A$1:$X$54,MATCH(H$3,[1]报表!$A$1:$W$1,0),0)</f>
        <v>2026-05-20</v>
      </c>
      <c r="I19" s="8" t="str">
        <f>VLOOKUP($A19,[1]报表!$A$1:$X$54,MATCH(I$3,[1]报表!$A$1:$W$1,0),0)</f>
        <v>2026-05-24</v>
      </c>
      <c r="J19" s="8">
        <f>VLOOKUP($A19,[1]报表!$A$1:$X$54,MATCH(J$3,[1]报表!$A$1:$W$1,0),0)</f>
        <v>3813.69</v>
      </c>
      <c r="K19" s="8" t="str">
        <f>VLOOKUP($A19,[1]报表!$A$1:$X$54,MATCH(K$3,[1]报表!$A$1:$W$1,0),0)</f>
        <v>农村信用联社</v>
      </c>
      <c r="L19" s="8" t="str">
        <f>VLOOKUP($A19,[1]报表!$A$1:$X$54,MATCH(L$3,[1]报表!$A$1:$W$1,0),0)</f>
        <v>莫尚斌</v>
      </c>
      <c r="M19" s="8" t="str">
        <f>REPLACE(VLOOKUP($A19,[1]报表!$A$1:$X$54,MATCH(M$3,[1]报表!$A$1:$W$1,0),0),9,6,"******")</f>
        <v>62313305******05158</v>
      </c>
    </row>
    <row r="20" s="3" customFormat="1" ht="31" customHeight="1" spans="1:13">
      <c r="A20" s="7">
        <v>17</v>
      </c>
      <c r="B20" s="8" t="str">
        <f>VLOOKUP(F20,[1]村委!A:B,2,0)</f>
        <v>东泉镇</v>
      </c>
      <c r="C20" s="8" t="str">
        <f>VLOOKUP($A20,[1]报表!$A$1:$X$54,MATCH(C$3,[1]报表!$A$1:$W$1,0),0)</f>
        <v>李时金</v>
      </c>
      <c r="D20" s="8" t="str">
        <f>REPLACE(VLOOKUP($A20,[1]报表!$A$1:$X$54,MATCH(D$3,[1]报表!$A$1:$W$1,0),0),9,6,"******")</f>
        <v>45022219******0619</v>
      </c>
      <c r="E20" s="8" t="str">
        <f>VLOOKUP($A20,[1]报表!$A$1:$X$54,MATCH(E$3,[1]报表!$A$1:$W$1,0),0)</f>
        <v>农村低保(其他)</v>
      </c>
      <c r="F20" s="8" t="str">
        <f>VLOOKUP($A20,[1]报表!$A$1:$X$54,MATCH(F$3,[1]报表!$A$1:$W$1,0),0)</f>
        <v>黄塘村委</v>
      </c>
      <c r="G20" s="8" t="str">
        <f>VLOOKUP($A20,[1]报表!$A$1:$X$54,MATCH(G$3,[1]报表!$A$1:$W$1,0),0)</f>
        <v>2026-07-09</v>
      </c>
      <c r="H20" s="8" t="str">
        <f>VLOOKUP($A20,[1]报表!$A$1:$X$54,MATCH(H$3,[1]报表!$A$1:$W$1,0),0)</f>
        <v>2026-06-23</v>
      </c>
      <c r="I20" s="8" t="str">
        <f>VLOOKUP($A20,[1]报表!$A$1:$X$54,MATCH(I$3,[1]报表!$A$1:$W$1,0),0)</f>
        <v>2026-06-23</v>
      </c>
      <c r="J20" s="8">
        <f>VLOOKUP($A20,[1]报表!$A$1:$X$54,MATCH(J$3,[1]报表!$A$1:$W$1,0),0)</f>
        <v>2424.02</v>
      </c>
      <c r="K20" s="8" t="str">
        <f>VLOOKUP($A20,[1]报表!$A$1:$X$54,MATCH(K$3,[1]报表!$A$1:$W$1,0),0)</f>
        <v>农村信用联社</v>
      </c>
      <c r="L20" s="8" t="str">
        <f>VLOOKUP($A20,[1]报表!$A$1:$X$54,MATCH(L$3,[1]报表!$A$1:$W$1,0),0)</f>
        <v>李时金</v>
      </c>
      <c r="M20" s="8" t="str">
        <f>REPLACE(VLOOKUP($A20,[1]报表!$A$1:$X$54,MATCH(M$3,[1]报表!$A$1:$W$1,0),0),9,6,"******")</f>
        <v>62313303******19515</v>
      </c>
    </row>
    <row r="21" s="3" customFormat="1" ht="31" customHeight="1" spans="1:13">
      <c r="A21" s="7">
        <v>18</v>
      </c>
      <c r="B21" s="8" t="str">
        <f>VLOOKUP(F21,[1]村委!A:B,2,0)</f>
        <v>沙埔镇</v>
      </c>
      <c r="C21" s="8" t="str">
        <f>VLOOKUP($A21,[1]报表!$A$1:$X$54,MATCH(C$3,[1]报表!$A$1:$W$1,0),0)</f>
        <v>冯新国</v>
      </c>
      <c r="D21" s="8" t="str">
        <f>REPLACE(VLOOKUP($A21,[1]报表!$A$1:$X$54,MATCH(D$3,[1]报表!$A$1:$W$1,0),0),9,6,"******")</f>
        <v>45022219******1319</v>
      </c>
      <c r="E21" s="8" t="str">
        <f>VLOOKUP($A21,[1]报表!$A$1:$X$54,MATCH(E$3,[1]报表!$A$1:$W$1,0),0)</f>
        <v>农村低保(其他)</v>
      </c>
      <c r="F21" s="8" t="str">
        <f>VLOOKUP($A21,[1]报表!$A$1:$X$54,MATCH(F$3,[1]报表!$A$1:$W$1,0),0)</f>
        <v>大安村委</v>
      </c>
      <c r="G21" s="8" t="str">
        <f>VLOOKUP($A21,[1]报表!$A$1:$X$54,MATCH(G$3,[1]报表!$A$1:$W$1,0),0)</f>
        <v>2026-07-14</v>
      </c>
      <c r="H21" s="8" t="str">
        <f>VLOOKUP($A21,[1]报表!$A$1:$X$54,MATCH(H$3,[1]报表!$A$1:$W$1,0),0)</f>
        <v>2026-06-23</v>
      </c>
      <c r="I21" s="8" t="str">
        <f>VLOOKUP($A21,[1]报表!$A$1:$X$54,MATCH(I$3,[1]报表!$A$1:$W$1,0),0)</f>
        <v>2026-06-26</v>
      </c>
      <c r="J21" s="8">
        <f>VLOOKUP($A21,[1]报表!$A$1:$X$54,MATCH(J$3,[1]报表!$A$1:$W$1,0),0)</f>
        <v>2057</v>
      </c>
      <c r="K21" s="8" t="str">
        <f>VLOOKUP($A21,[1]报表!$A$1:$X$54,MATCH(K$3,[1]报表!$A$1:$W$1,0),0)</f>
        <v>农村信用联社</v>
      </c>
      <c r="L21" s="8" t="str">
        <f>VLOOKUP($A21,[1]报表!$A$1:$X$54,MATCH(L$3,[1]报表!$A$1:$W$1,0),0)</f>
        <v>冯新国</v>
      </c>
      <c r="M21" s="8" t="str">
        <f>REPLACE(VLOOKUP($A21,[1]报表!$A$1:$X$54,MATCH(M$3,[1]报表!$A$1:$W$1,0),0),9,6,"******")</f>
        <v>62313303******10988</v>
      </c>
    </row>
    <row r="22" s="3" customFormat="1" ht="31" customHeight="1" spans="1:13">
      <c r="A22" s="7">
        <v>19</v>
      </c>
      <c r="B22" s="8" t="str">
        <f>VLOOKUP(F22,[1]村委!A:B,2,0)</f>
        <v>东泉镇</v>
      </c>
      <c r="C22" s="8" t="str">
        <f>VLOOKUP($A22,[1]报表!$A$1:$X$54,MATCH(C$3,[1]报表!$A$1:$W$1,0),0)</f>
        <v>黄世花</v>
      </c>
      <c r="D22" s="8" t="str">
        <f>REPLACE(VLOOKUP($A22,[1]报表!$A$1:$X$54,MATCH(D$3,[1]报表!$A$1:$W$1,0),0),9,6,"******")</f>
        <v>45022219******0322</v>
      </c>
      <c r="E22" s="8" t="str">
        <f>VLOOKUP($A22,[1]报表!$A$1:$X$54,MATCH(E$3,[1]报表!$A$1:$W$1,0),0)</f>
        <v>农村低保(其他)</v>
      </c>
      <c r="F22" s="8" t="str">
        <f>VLOOKUP($A22,[1]报表!$A$1:$X$54,MATCH(F$3,[1]报表!$A$1:$W$1,0),0)</f>
        <v>高田村委</v>
      </c>
      <c r="G22" s="8" t="str">
        <f>VLOOKUP($A22,[1]报表!$A$1:$X$54,MATCH(G$3,[1]报表!$A$1:$W$1,0),0)</f>
        <v>2026-07-03</v>
      </c>
      <c r="H22" s="8" t="str">
        <f>VLOOKUP($A22,[1]报表!$A$1:$X$54,MATCH(H$3,[1]报表!$A$1:$W$1,0),0)</f>
        <v>2026-06-15</v>
      </c>
      <c r="I22" s="8" t="str">
        <f>VLOOKUP($A22,[1]报表!$A$1:$X$54,MATCH(I$3,[1]报表!$A$1:$W$1,0),0)</f>
        <v>2026-06-18</v>
      </c>
      <c r="J22" s="8">
        <f>VLOOKUP($A22,[1]报表!$A$1:$X$54,MATCH(J$3,[1]报表!$A$1:$W$1,0),0)</f>
        <v>7534.38</v>
      </c>
      <c r="K22" s="8" t="str">
        <f>VLOOKUP($A22,[1]报表!$A$1:$X$54,MATCH(K$3,[1]报表!$A$1:$W$1,0),0)</f>
        <v>农村信用联社</v>
      </c>
      <c r="L22" s="8" t="str">
        <f>VLOOKUP($A22,[1]报表!$A$1:$X$54,MATCH(L$3,[1]报表!$A$1:$W$1,0),0)</f>
        <v>黄世花</v>
      </c>
      <c r="M22" s="8" t="str">
        <f>REPLACE(VLOOKUP($A22,[1]报表!$A$1:$X$54,MATCH(M$3,[1]报表!$A$1:$W$1,0),0),9,6,"******")</f>
        <v>62313303******47326</v>
      </c>
    </row>
    <row r="23" s="3" customFormat="1" ht="31" customHeight="1" spans="1:13">
      <c r="A23" s="7">
        <v>20</v>
      </c>
      <c r="B23" s="8" t="str">
        <f>VLOOKUP(F23,[1]村委!A:B,2,0)</f>
        <v>东泉镇</v>
      </c>
      <c r="C23" s="8" t="str">
        <f>VLOOKUP($A23,[1]报表!$A$1:$X$54,MATCH(C$3,[1]报表!$A$1:$W$1,0),0)</f>
        <v>杨土金</v>
      </c>
      <c r="D23" s="8" t="str">
        <f>REPLACE(VLOOKUP($A23,[1]报表!$A$1:$X$54,MATCH(D$3,[1]报表!$A$1:$W$1,0),0),9,6,"******")</f>
        <v>45022219******0316</v>
      </c>
      <c r="E23" s="8" t="str">
        <f>VLOOKUP($A23,[1]报表!$A$1:$X$54,MATCH(E$3,[1]报表!$A$1:$W$1,0),0)</f>
        <v>农村低保(其他)</v>
      </c>
      <c r="F23" s="8" t="str">
        <f>VLOOKUP($A23,[1]报表!$A$1:$X$54,MATCH(F$3,[1]报表!$A$1:$W$1,0),0)</f>
        <v>碑塘村委</v>
      </c>
      <c r="G23" s="8" t="str">
        <f>VLOOKUP($A23,[1]报表!$A$1:$X$54,MATCH(G$3,[1]报表!$A$1:$W$1,0),0)</f>
        <v>2026-07-03</v>
      </c>
      <c r="H23" s="8" t="str">
        <f>VLOOKUP($A23,[1]报表!$A$1:$X$54,MATCH(H$3,[1]报表!$A$1:$W$1,0),0)</f>
        <v>2026-05-14</v>
      </c>
      <c r="I23" s="8" t="str">
        <f>VLOOKUP($A23,[1]报表!$A$1:$X$54,MATCH(I$3,[1]报表!$A$1:$W$1,0),0)</f>
        <v>2026-05-20</v>
      </c>
      <c r="J23" s="8">
        <f>VLOOKUP($A23,[1]报表!$A$1:$X$54,MATCH(J$3,[1]报表!$A$1:$W$1,0),0)</f>
        <v>7518.92</v>
      </c>
      <c r="K23" s="8" t="str">
        <f>VLOOKUP($A23,[1]报表!$A$1:$X$54,MATCH(K$3,[1]报表!$A$1:$W$1,0),0)</f>
        <v>农村信用联社</v>
      </c>
      <c r="L23" s="8" t="str">
        <f>VLOOKUP($A23,[1]报表!$A$1:$X$54,MATCH(L$3,[1]报表!$A$1:$W$1,0),0)</f>
        <v>杨土金</v>
      </c>
      <c r="M23" s="8" t="str">
        <f>REPLACE(VLOOKUP($A23,[1]报表!$A$1:$X$54,MATCH(M$3,[1]报表!$A$1:$W$1,0),0),9,6,"******")</f>
        <v>62313305******44630</v>
      </c>
    </row>
    <row r="24" s="3" customFormat="1" ht="31" customHeight="1" spans="1:13">
      <c r="A24" s="7">
        <v>21</v>
      </c>
      <c r="B24" s="8" t="str">
        <f>VLOOKUP(F24,[1]村委!A:B,2,0)</f>
        <v>东泉镇</v>
      </c>
      <c r="C24" s="8" t="str">
        <f>VLOOKUP($A24,[1]报表!$A$1:$X$54,MATCH(C$3,[1]报表!$A$1:$W$1,0),0)</f>
        <v>卢玉成</v>
      </c>
      <c r="D24" s="8" t="str">
        <f>REPLACE(VLOOKUP($A24,[1]报表!$A$1:$X$54,MATCH(D$3,[1]报表!$A$1:$W$1,0),0),9,6,"******")</f>
        <v>45022219******0317</v>
      </c>
      <c r="E24" s="8" t="str">
        <f>VLOOKUP($A24,[1]报表!$A$1:$X$54,MATCH(E$3,[1]报表!$A$1:$W$1,0),0)</f>
        <v>低保（重残）</v>
      </c>
      <c r="F24" s="8" t="str">
        <f>VLOOKUP($A24,[1]报表!$A$1:$X$54,MATCH(F$3,[1]报表!$A$1:$W$1,0),0)</f>
        <v>碑塘村委</v>
      </c>
      <c r="G24" s="8" t="str">
        <f>VLOOKUP($A24,[1]报表!$A$1:$X$54,MATCH(G$3,[1]报表!$A$1:$W$1,0),0)</f>
        <v>2026-07-03</v>
      </c>
      <c r="H24" s="8" t="str">
        <f>VLOOKUP($A24,[1]报表!$A$1:$X$54,MATCH(H$3,[1]报表!$A$1:$W$1,0),0)</f>
        <v>2026-05-25</v>
      </c>
      <c r="I24" s="8" t="str">
        <f>VLOOKUP($A24,[1]报表!$A$1:$X$54,MATCH(I$3,[1]报表!$A$1:$W$1,0),0)</f>
        <v>2026-06-01</v>
      </c>
      <c r="J24" s="8">
        <f>VLOOKUP($A24,[1]报表!$A$1:$X$54,MATCH(J$3,[1]报表!$A$1:$W$1,0),0)</f>
        <v>5572.07</v>
      </c>
      <c r="K24" s="8" t="str">
        <f>VLOOKUP($A24,[1]报表!$A$1:$X$54,MATCH(K$3,[1]报表!$A$1:$W$1,0),0)</f>
        <v>农村信用联社</v>
      </c>
      <c r="L24" s="8" t="str">
        <f>VLOOKUP($A24,[1]报表!$A$1:$X$54,MATCH(L$3,[1]报表!$A$1:$W$1,0),0)</f>
        <v>卢玉成</v>
      </c>
      <c r="M24" s="8" t="str">
        <f>REPLACE(VLOOKUP($A24,[1]报表!$A$1:$X$54,MATCH(M$3,[1]报表!$A$1:$W$1,0),0),9,6,"******")</f>
        <v>26161101******6372</v>
      </c>
    </row>
    <row r="25" s="3" customFormat="1" ht="31" customHeight="1" spans="1:13">
      <c r="A25" s="7">
        <v>22</v>
      </c>
      <c r="B25" s="8" t="str">
        <f>VLOOKUP(F25,[1]村委!A:B,2,0)</f>
        <v>太平镇</v>
      </c>
      <c r="C25" s="8" t="str">
        <f>VLOOKUP($A25,[1]报表!$A$1:$X$54,MATCH(C$3,[1]报表!$A$1:$W$1,0),0)</f>
        <v>王海建</v>
      </c>
      <c r="D25" s="8" t="str">
        <f>REPLACE(VLOOKUP($A25,[1]报表!$A$1:$X$54,MATCH(D$3,[1]报表!$A$1:$W$1,0),0),9,6,"******")</f>
        <v>45022219******1610</v>
      </c>
      <c r="E25" s="8" t="str">
        <f>VLOOKUP($A25,[1]报表!$A$1:$X$54,MATCH(E$3,[1]报表!$A$1:$W$1,0),0)</f>
        <v>农村低保(其他)</v>
      </c>
      <c r="F25" s="8" t="str">
        <f>VLOOKUP($A25,[1]报表!$A$1:$X$54,MATCH(F$3,[1]报表!$A$1:$W$1,0),0)</f>
        <v>近潭村委</v>
      </c>
      <c r="G25" s="8" t="str">
        <f>VLOOKUP($A25,[1]报表!$A$1:$X$54,MATCH(G$3,[1]报表!$A$1:$W$1,0),0)</f>
        <v>2026-07-03</v>
      </c>
      <c r="H25" s="8" t="str">
        <f>VLOOKUP($A25,[1]报表!$A$1:$X$54,MATCH(H$3,[1]报表!$A$1:$W$1,0),0)</f>
        <v>2026-04-16</v>
      </c>
      <c r="I25" s="8" t="str">
        <f>VLOOKUP($A25,[1]报表!$A$1:$X$54,MATCH(I$3,[1]报表!$A$1:$W$1,0),0)</f>
        <v>2026-04-21</v>
      </c>
      <c r="J25" s="8">
        <f>VLOOKUP($A25,[1]报表!$A$1:$X$54,MATCH(J$3,[1]报表!$A$1:$W$1,0),0)</f>
        <v>9805.36</v>
      </c>
      <c r="K25" s="8" t="str">
        <f>VLOOKUP($A25,[1]报表!$A$1:$X$54,MATCH(K$3,[1]报表!$A$1:$W$1,0),0)</f>
        <v>中国农业银行</v>
      </c>
      <c r="L25" s="8" t="str">
        <f>VLOOKUP($A25,[1]报表!$A$1:$X$54,MATCH(L$3,[1]报表!$A$1:$W$1,0),0)</f>
        <v>王海建</v>
      </c>
      <c r="M25" s="8" t="str">
        <f>REPLACE(VLOOKUP($A25,[1]报表!$A$1:$X$54,MATCH(M$3,[1]报表!$A$1:$W$1,0),0),9,6,"******")</f>
        <v>62284108******64914</v>
      </c>
    </row>
    <row r="26" s="3" customFormat="1" ht="31" customHeight="1" spans="1:13">
      <c r="A26" s="7">
        <v>23</v>
      </c>
      <c r="B26" s="8" t="str">
        <f>VLOOKUP(F26,[1]村委!A:B,2,0)</f>
        <v>社冲乡</v>
      </c>
      <c r="C26" s="8" t="str">
        <f>VLOOKUP($A26,[1]报表!$A$1:$X$54,MATCH(C$3,[1]报表!$A$1:$W$1,0),0)</f>
        <v>韦美群</v>
      </c>
      <c r="D26" s="8" t="str">
        <f>REPLACE(VLOOKUP($A26,[1]报表!$A$1:$X$54,MATCH(D$3,[1]报表!$A$1:$W$1,0),0),9,6,"******")</f>
        <v>45022219******1127</v>
      </c>
      <c r="E26" s="8" t="str">
        <f>VLOOKUP($A26,[1]报表!$A$1:$X$54,MATCH(E$3,[1]报表!$A$1:$W$1,0),0)</f>
        <v>农村低保(其他)</v>
      </c>
      <c r="F26" s="8" t="str">
        <f>VLOOKUP($A26,[1]报表!$A$1:$X$54,MATCH(F$3,[1]报表!$A$1:$W$1,0),0)</f>
        <v>长漕村委</v>
      </c>
      <c r="G26" s="8" t="str">
        <f>VLOOKUP($A26,[1]报表!$A$1:$X$54,MATCH(G$3,[1]报表!$A$1:$W$1,0),0)</f>
        <v>2026-06-15</v>
      </c>
      <c r="H26" s="8" t="str">
        <f>VLOOKUP($A26,[1]报表!$A$1:$X$54,MATCH(H$3,[1]报表!$A$1:$W$1,0),0)</f>
        <v>2025-12-31</v>
      </c>
      <c r="I26" s="8" t="str">
        <f>VLOOKUP($A26,[1]报表!$A$1:$X$54,MATCH(I$3,[1]报表!$A$1:$W$1,0),0)</f>
        <v>2026-04-01</v>
      </c>
      <c r="J26" s="8">
        <f>VLOOKUP($A26,[1]报表!$A$1:$X$54,MATCH(J$3,[1]报表!$A$1:$W$1,0),0)</f>
        <v>42256.64</v>
      </c>
      <c r="K26" s="8" t="str">
        <f>VLOOKUP($A26,[1]报表!$A$1:$X$54,MATCH(K$3,[1]报表!$A$1:$W$1,0),0)</f>
        <v>农村信用联社</v>
      </c>
      <c r="L26" s="8" t="str">
        <f>VLOOKUP($A26,[1]报表!$A$1:$X$54,MATCH(L$3,[1]报表!$A$1:$W$1,0),0)</f>
        <v>韦美群</v>
      </c>
      <c r="M26" s="8" t="str">
        <f>REPLACE(VLOOKUP($A26,[1]报表!$A$1:$X$54,MATCH(M$3,[1]报表!$A$1:$W$1,0),0),9,6,"******")</f>
        <v>62313303******33931</v>
      </c>
    </row>
    <row r="27" s="3" customFormat="1" ht="31" customHeight="1" spans="1:13">
      <c r="A27" s="9" t="s">
        <v>15</v>
      </c>
      <c r="B27" s="10"/>
      <c r="C27" s="11"/>
      <c r="D27" s="11"/>
      <c r="E27" s="11"/>
      <c r="F27" s="11"/>
      <c r="G27" s="11"/>
      <c r="H27" s="11"/>
      <c r="I27" s="11"/>
      <c r="J27" s="11">
        <f>SUM(J4:J26)</f>
        <v>204656.59</v>
      </c>
      <c r="K27" s="11"/>
      <c r="L27" s="11"/>
      <c r="M27" s="11"/>
    </row>
  </sheetData>
  <mergeCells count="2">
    <mergeCell ref="A2:M2"/>
    <mergeCell ref="A27:B27"/>
  </mergeCells>
  <pageMargins left="0.511805555555556" right="0.354166666666667" top="0.751388888888889" bottom="0.751388888888889" header="0.298611111111111" footer="0.298611111111111"/>
  <pageSetup paperSize="9" scale="75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荷颜月色</cp:lastModifiedBy>
  <dcterms:created xsi:type="dcterms:W3CDTF">2026-07-16T08:39:04Z</dcterms:created>
  <dcterms:modified xsi:type="dcterms:W3CDTF">2026-07-16T08:40:04Z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17F7DC5EA357437D90AEC13BE8318DE8</vt:lpwstr>
  </property>
  <property fmtid="{D5CDD505-2E9C-101B-9397-08002B2CF9AE}" pid="3" name="KSOProductBuildVer">
    <vt:lpwstr>2052-11.8.2.11813</vt:lpwstr>
  </property>
</Properties>
</file>